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2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List1!$A$1:$H$547</definedName>
  </definedNames>
  <calcPr calcId="162913"/>
</workbook>
</file>

<file path=xl/calcChain.xml><?xml version="1.0" encoding="utf-8"?>
<calcChain xmlns="http://schemas.openxmlformats.org/spreadsheetml/2006/main">
  <c r="F304" i="1" l="1"/>
  <c r="G304" i="1"/>
  <c r="H304" i="1"/>
  <c r="F305" i="1"/>
  <c r="G305" i="1"/>
  <c r="H305" i="1"/>
  <c r="F306" i="1"/>
  <c r="G306" i="1"/>
  <c r="H306" i="1"/>
  <c r="H10" i="1" l="1"/>
  <c r="F82" i="1" l="1"/>
  <c r="G82" i="1"/>
  <c r="H82" i="1"/>
  <c r="F477" i="1" l="1"/>
  <c r="G477" i="1"/>
  <c r="H477" i="1"/>
  <c r="D4" i="1"/>
  <c r="E4" i="1"/>
  <c r="C4" i="1"/>
  <c r="F347" i="1" l="1"/>
  <c r="G347" i="1"/>
  <c r="H347" i="1"/>
  <c r="F348" i="1"/>
  <c r="G348" i="1"/>
  <c r="H348" i="1"/>
  <c r="F349" i="1"/>
  <c r="G349" i="1"/>
  <c r="H349" i="1"/>
  <c r="G143" i="1"/>
  <c r="H143" i="1"/>
  <c r="G144" i="1"/>
  <c r="H144" i="1"/>
  <c r="G145" i="1"/>
  <c r="H145" i="1"/>
  <c r="G146" i="1"/>
  <c r="H146" i="1"/>
  <c r="F143" i="1"/>
  <c r="F144" i="1"/>
  <c r="F145" i="1"/>
  <c r="H126" i="1"/>
  <c r="H127" i="1"/>
  <c r="H128" i="1"/>
  <c r="H129" i="1"/>
  <c r="H130" i="1"/>
  <c r="G126" i="1"/>
  <c r="G127" i="1"/>
  <c r="G128" i="1"/>
  <c r="G129" i="1"/>
  <c r="F126" i="1"/>
  <c r="F127" i="1"/>
  <c r="F128" i="1"/>
  <c r="F473" i="1" l="1"/>
  <c r="G473" i="1"/>
  <c r="H473" i="1"/>
  <c r="F474" i="1"/>
  <c r="G474" i="1"/>
  <c r="H474" i="1"/>
  <c r="F475" i="1"/>
  <c r="G475" i="1"/>
  <c r="H475" i="1"/>
  <c r="H471" i="1" l="1"/>
  <c r="F440" i="1" l="1"/>
  <c r="G440" i="1"/>
  <c r="H440" i="1"/>
  <c r="F197" i="1" l="1"/>
  <c r="G197" i="1"/>
  <c r="H197" i="1"/>
  <c r="F198" i="1"/>
  <c r="G198" i="1"/>
  <c r="H198" i="1"/>
  <c r="F230" i="1" l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178" i="1"/>
  <c r="G178" i="1"/>
  <c r="H178" i="1"/>
  <c r="F129" i="1"/>
  <c r="F130" i="1"/>
  <c r="G130" i="1"/>
  <c r="F12" i="1"/>
  <c r="G12" i="1"/>
  <c r="H12" i="1"/>
  <c r="F9" i="1"/>
  <c r="G9" i="1"/>
  <c r="H9" i="1"/>
  <c r="F10" i="1"/>
  <c r="G10" i="1"/>
  <c r="F11" i="1"/>
  <c r="G11" i="1"/>
  <c r="H11" i="1"/>
  <c r="F13" i="1"/>
  <c r="G13" i="1"/>
  <c r="H13" i="1"/>
  <c r="F121" i="1" l="1"/>
  <c r="G121" i="1"/>
  <c r="H121" i="1"/>
  <c r="F122" i="1"/>
  <c r="G122" i="1"/>
  <c r="H122" i="1"/>
  <c r="F40" i="1"/>
  <c r="G40" i="1"/>
  <c r="H40" i="1"/>
  <c r="F41" i="1"/>
  <c r="G41" i="1"/>
  <c r="H41" i="1"/>
  <c r="F42" i="1"/>
  <c r="G42" i="1"/>
  <c r="H42" i="1"/>
  <c r="F502" i="1" l="1"/>
  <c r="G502" i="1"/>
  <c r="H502" i="1"/>
  <c r="F499" i="1"/>
  <c r="G499" i="1"/>
  <c r="H499" i="1"/>
  <c r="F500" i="1"/>
  <c r="G500" i="1"/>
  <c r="H500" i="1"/>
  <c r="F501" i="1"/>
  <c r="G501" i="1"/>
  <c r="H501" i="1"/>
  <c r="F425" i="1"/>
  <c r="G425" i="1"/>
  <c r="H425" i="1"/>
  <c r="F426" i="1"/>
  <c r="G426" i="1"/>
  <c r="H426" i="1"/>
  <c r="F427" i="1"/>
  <c r="G427" i="1"/>
  <c r="H427" i="1"/>
  <c r="F369" i="1"/>
  <c r="G369" i="1"/>
  <c r="H369" i="1"/>
  <c r="F370" i="1"/>
  <c r="G370" i="1"/>
  <c r="H370" i="1"/>
  <c r="F371" i="1"/>
  <c r="G371" i="1"/>
  <c r="H371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H118" i="1"/>
  <c r="H119" i="1"/>
  <c r="H120" i="1"/>
  <c r="G118" i="1"/>
  <c r="G119" i="1"/>
  <c r="G120" i="1"/>
  <c r="F118" i="1"/>
  <c r="F119" i="1"/>
  <c r="F120" i="1"/>
  <c r="H16" i="1" l="1"/>
  <c r="G16" i="1"/>
  <c r="F16" i="1"/>
  <c r="H15" i="1"/>
  <c r="G15" i="1"/>
  <c r="F15" i="1"/>
  <c r="H14" i="1"/>
  <c r="G14" i="1"/>
  <c r="F14" i="1"/>
  <c r="F266" i="1" l="1"/>
  <c r="G266" i="1"/>
  <c r="H266" i="1"/>
  <c r="H462" i="1" l="1"/>
  <c r="H459" i="1"/>
  <c r="H478" i="1"/>
  <c r="H479" i="1"/>
  <c r="H480" i="1"/>
  <c r="G450" i="1"/>
  <c r="H450" i="1"/>
  <c r="G451" i="1"/>
  <c r="H451" i="1"/>
  <c r="G452" i="1"/>
  <c r="H452" i="1"/>
  <c r="G453" i="1"/>
  <c r="H453" i="1"/>
  <c r="G454" i="1"/>
  <c r="H454" i="1"/>
  <c r="F450" i="1"/>
  <c r="F451" i="1"/>
  <c r="G459" i="1"/>
  <c r="G460" i="1"/>
  <c r="G461" i="1"/>
  <c r="G462" i="1"/>
  <c r="G463" i="1"/>
  <c r="G464" i="1"/>
  <c r="F459" i="1"/>
  <c r="F460" i="1"/>
  <c r="F461" i="1"/>
  <c r="F462" i="1"/>
  <c r="F463" i="1"/>
  <c r="G471" i="1"/>
  <c r="G472" i="1"/>
  <c r="G476" i="1"/>
  <c r="G478" i="1"/>
  <c r="G479" i="1"/>
  <c r="G480" i="1"/>
  <c r="F471" i="1"/>
  <c r="F472" i="1"/>
  <c r="F476" i="1"/>
  <c r="F478" i="1"/>
  <c r="F479" i="1"/>
  <c r="F480" i="1"/>
  <c r="F439" i="1"/>
  <c r="F438" i="1"/>
  <c r="F123" i="1"/>
  <c r="G123" i="1"/>
  <c r="H123" i="1"/>
  <c r="F124" i="1"/>
  <c r="G124" i="1"/>
  <c r="H124" i="1"/>
  <c r="F125" i="1"/>
  <c r="G125" i="1"/>
  <c r="H125" i="1"/>
  <c r="F4" i="1" l="1"/>
  <c r="H196" i="1"/>
  <c r="G196" i="1"/>
  <c r="F196" i="1"/>
  <c r="H195" i="1"/>
  <c r="G195" i="1"/>
  <c r="F195" i="1"/>
  <c r="H204" i="1"/>
  <c r="G204" i="1"/>
  <c r="F20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468" i="1"/>
  <c r="G468" i="1"/>
  <c r="F468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F529" i="1"/>
  <c r="G529" i="1"/>
  <c r="H529" i="1"/>
  <c r="F362" i="1"/>
  <c r="G362" i="1"/>
  <c r="H362" i="1"/>
  <c r="F498" i="1" l="1"/>
  <c r="G498" i="1"/>
  <c r="H498" i="1"/>
  <c r="H544" i="1" l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76" i="1"/>
  <c r="H472" i="1"/>
  <c r="H470" i="1"/>
  <c r="G470" i="1"/>
  <c r="F470" i="1"/>
  <c r="H469" i="1"/>
  <c r="G469" i="1"/>
  <c r="F469" i="1"/>
  <c r="H467" i="1"/>
  <c r="G467" i="1"/>
  <c r="F467" i="1"/>
  <c r="H466" i="1"/>
  <c r="G466" i="1"/>
  <c r="F466" i="1"/>
  <c r="H465" i="1"/>
  <c r="G465" i="1"/>
  <c r="F465" i="1"/>
  <c r="H464" i="1"/>
  <c r="F464" i="1"/>
  <c r="H463" i="1"/>
  <c r="H461" i="1"/>
  <c r="H460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F454" i="1"/>
  <c r="F453" i="1"/>
  <c r="F452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39" i="1"/>
  <c r="G439" i="1"/>
  <c r="H438" i="1"/>
  <c r="G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F146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<sst xmlns="http://schemas.openxmlformats.org/spreadsheetml/2006/main" count="1087" uniqueCount="436">
  <si>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</si>
  <si>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</si>
  <si>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</si>
  <si>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</si>
  <si>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</si>
  <si>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</si>
  <si>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</si>
  <si>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</si>
  <si>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</si>
  <si>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</si>
  <si>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</si>
  <si>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</si>
  <si>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</si>
  <si>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</si>
  <si>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</si>
  <si>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</si>
  <si>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</si>
  <si>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</si>
  <si>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</si>
  <si>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</si>
  <si>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</si>
  <si>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</si>
  <si>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</si>
  <si>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</si>
  <si>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</si>
  <si>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</si>
  <si>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</si>
  <si>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</si>
  <si>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</si>
  <si>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</si>
  <si>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</si>
  <si>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</si>
  <si>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</si>
  <si>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</si>
  <si>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</si>
  <si>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</si>
  <si>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</si>
  <si>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</si>
  <si>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</si>
  <si>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</si>
  <si>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</si>
  <si>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</si>
  <si>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</si>
  <si>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</si>
  <si>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</si>
  <si>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</si>
  <si>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</si>
  <si>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</si>
  <si>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</si>
  <si>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</si>
  <si>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</si>
  <si>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</si>
  <si>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</si>
  <si>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</si>
  <si>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</si>
  <si>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</si>
  <si>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</si>
  <si>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</si>
  <si>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</si>
  <si>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</si>
  <si>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</si>
  <si>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</si>
  <si>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</si>
  <si>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</si>
  <si>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</si>
  <si>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</si>
  <si>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</si>
  <si>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</si>
  <si>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</si>
  <si>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</si>
  <si>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</si>
  <si>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</si>
  <si>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</si>
  <si>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</si>
  <si>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</si>
  <si>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</si>
  <si>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</si>
  <si>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</si>
  <si>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</si>
  <si>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</si>
  <si>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</si>
  <si>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</si>
  <si>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</si>
  <si>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</si>
  <si>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</si>
  <si>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</si>
  <si>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</si>
  <si>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</si>
  <si>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</si>
  <si>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</si>
  <si>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</si>
  <si>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</si>
  <si>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</si>
  <si>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</si>
  <si>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</si>
  <si>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</si>
  <si>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</si>
  <si>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</si>
  <si>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</si>
  <si>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</si>
  <si>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</si>
  <si>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</si>
  <si>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</si>
  <si>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</si>
  <si>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</si>
  <si>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</si>
  <si>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</si>
  <si>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</si>
  <si>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</si>
  <si>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</si>
  <si>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</si>
  <si>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</si>
  <si>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</si>
  <si>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</si>
  <si>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</si>
  <si>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</si>
  <si>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</si>
  <si>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</si>
  <si>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</si>
  <si>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</si>
  <si>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</si>
  <si>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</si>
  <si>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</si>
  <si>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</si>
  <si>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</si>
  <si>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</si>
  <si>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</si>
  <si>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</si>
  <si>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</si>
  <si>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</si>
  <si>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</si>
  <si>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</si>
  <si>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</si>
  <si>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</si>
  <si>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</si>
  <si>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</si>
  <si>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</si>
  <si>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</si>
  <si>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</si>
  <si>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</si>
  <si>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</si>
  <si>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</si>
  <si>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</si>
  <si>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</si>
  <si>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</si>
  <si>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</si>
  <si>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</si>
  <si>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</si>
  <si>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</si>
  <si>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</si>
  <si>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</si>
  <si>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</si>
  <si>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</si>
  <si>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</si>
  <si>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</si>
  <si>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</si>
  <si>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</si>
  <si>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</si>
  <si>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</si>
  <si>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</si>
  <si>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</si>
  <si>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</si>
  <si>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</si>
  <si>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</si>
  <si>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</si>
  <si>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</si>
  <si>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</si>
  <si>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</si>
  <si>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</si>
  <si>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</si>
  <si>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</si>
  <si>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</si>
  <si>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</si>
  <si>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</si>
  <si>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</si>
  <si>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</si>
  <si>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</si>
  <si>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</si>
  <si>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</si>
  <si>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</si>
  <si>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</si>
  <si>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</si>
  <si>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</si>
  <si>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</si>
  <si>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</si>
  <si>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</si>
  <si>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</si>
  <si>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</si>
  <si>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</si>
  <si>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</si>
  <si>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</si>
  <si>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</si>
  <si>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</si>
  <si>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</si>
  <si>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</si>
  <si>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</si>
  <si>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</si>
  <si>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</si>
  <si>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</si>
  <si>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</si>
  <si>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</si>
  <si>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</si>
  <si>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</si>
  <si>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</si>
  <si>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</si>
  <si>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</si>
  <si>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</si>
  <si>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</si>
  <si>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</si>
  <si>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</si>
  <si>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</si>
  <si>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</si>
  <si>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</si>
  <si>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</si>
  <si>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</si>
  <si>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</si>
  <si>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</si>
  <si>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</si>
  <si>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</si>
  <si>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</si>
  <si>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</si>
  <si>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</si>
  <si>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</si>
  <si>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</si>
  <si>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</si>
  <si>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</si>
  <si>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</si>
  <si>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</si>
  <si>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</si>
  <si>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</si>
  <si>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</si>
  <si>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</si>
  <si>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</si>
  <si>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</si>
  <si>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</si>
  <si>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</si>
  <si>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</si>
  <si>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</si>
  <si>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</si>
  <si>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</si>
  <si>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</si>
  <si>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</si>
  <si>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</si>
  <si>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</si>
  <si>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</si>
  <si>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</si>
  <si>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</si>
  <si>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</si>
  <si>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</si>
  <si>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</si>
  <si>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</si>
  <si>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</si>
  <si>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</si>
  <si>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</si>
  <si>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</si>
  <si>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</si>
  <si>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</si>
  <si>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</si>
  <si>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</si>
  <si>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</si>
  <si>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</si>
  <si>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</si>
  <si>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</si>
  <si>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</si>
  <si>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</si>
  <si>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</si>
  <si>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</si>
  <si>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</si>
  <si>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</si>
  <si>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</si>
  <si>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</si>
  <si>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</si>
  <si>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</si>
  <si>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</si>
  <si>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</si>
  <si>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</si>
  <si>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</si>
  <si>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</si>
  <si>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</si>
  <si>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</si>
  <si>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</si>
  <si>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</si>
  <si>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</si>
  <si>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</si>
  <si>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</si>
  <si>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</si>
  <si>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</si>
  <si>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</si>
  <si>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</si>
  <si>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</si>
  <si>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</si>
  <si>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</si>
  <si>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</si>
  <si>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</si>
  <si>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</si>
  <si>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</si>
  <si>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</si>
  <si>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</si>
  <si>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</si>
  <si>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</si>
  <si>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</si>
  <si>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</si>
  <si>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</si>
  <si>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</si>
  <si>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</si>
  <si>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</si>
  <si>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</si>
  <si>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</si>
  <si>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</si>
  <si>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</si>
  <si>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</si>
  <si>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</si>
  <si>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</si>
  <si>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</si>
  <si>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</si>
  <si>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</si>
  <si>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</si>
  <si>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</si>
  <si>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</si>
  <si>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</si>
  <si>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</si>
  <si>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</si>
  <si>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</si>
  <si>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</si>
  <si>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</si>
  <si>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</si>
  <si>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</si>
  <si>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</si>
  <si>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</si>
  <si>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</si>
  <si>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</si>
  <si>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</si>
  <si>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</si>
  <si>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</si>
  <si>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</si>
  <si>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</si>
  <si>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</si>
  <si>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</si>
  <si>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</si>
  <si>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</si>
  <si>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</si>
  <si>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</si>
  <si>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</si>
  <si>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</si>
  <si>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</si>
  <si>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</si>
  <si>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</si>
  <si>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</si>
  <si>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</si>
  <si>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</si>
  <si>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</si>
  <si>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</si>
  <si>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</si>
  <si>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</si>
  <si>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</si>
  <si>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</si>
  <si>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</si>
  <si>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</si>
  <si>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</si>
  <si>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</si>
  <si>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</si>
  <si>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</si>
  <si>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</si>
  <si>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</si>
  <si>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</si>
  <si>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</si>
  <si>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</si>
  <si>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</si>
  <si>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</si>
  <si>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</si>
  <si>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</si>
  <si>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</si>
  <si>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</si>
  <si>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</si>
  <si>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</si>
  <si>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</si>
  <si>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</si>
  <si>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</si>
  <si>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</si>
  <si>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</si>
  <si>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</si>
  <si>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</si>
  <si>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</si>
  <si>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</si>
  <si>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</si>
  <si>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</si>
  <si>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</si>
  <si>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</si>
  <si>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</si>
  <si>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</si>
  <si>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</si>
  <si>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</si>
  <si>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</si>
  <si>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</si>
  <si>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</si>
  <si>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</si>
  <si>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</si>
  <si>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</si>
  <si>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</si>
  <si>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</si>
  <si>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</si>
  <si>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</si>
  <si>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</si>
  <si>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</si>
  <si>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</si>
  <si>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</si>
  <si>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</si>
  <si>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</si>
  <si>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</si>
  <si>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</si>
  <si>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</si>
  <si>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</si>
  <si>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</si>
  <si>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</si>
  <si>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</si>
  <si>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</si>
  <si>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</si>
  <si>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</si>
  <si>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</si>
  <si>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</si>
  <si>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</si>
  <si>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Plan
2022.</t>
  </si>
  <si>
    <t>Indeks
2022./
2021.</t>
  </si>
  <si>
    <t>Razlika
2022. - 2021.</t>
  </si>
  <si>
    <t>03910</t>
  </si>
  <si>
    <t>Državna vatrogasna škola</t>
  </si>
  <si>
    <t>04120</t>
  </si>
  <si>
    <t>Veteranski centar</t>
  </si>
  <si>
    <t>52209</t>
  </si>
  <si>
    <t>Hrvatska zaklada za znanost</t>
  </si>
  <si>
    <t>Indeks
2022./
Plan 2022.</t>
  </si>
  <si>
    <t>07780</t>
  </si>
  <si>
    <t>Institut za vode »Josip Juraj Strossmayer«</t>
  </si>
  <si>
    <t>Mjesečni izvještaj po organizacijskoj klasifikaciji Državnog proračuna i računima 3 i 4 ekonomske klasifikacije za razdoblje siječanj-srpanj 2021. i 2022. godine</t>
  </si>
  <si>
    <t>Siječanj-srpanj
2021.</t>
  </si>
  <si>
    <t>Siječanj-srpanj
2022.*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</si>
</sst>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548" sqref="K548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433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434</v>
      </c>
      <c r="D3" s="9" t="s">
        <v>421</v>
      </c>
      <c r="E3" s="9" t="s">
        <v>435</v>
      </c>
      <c r="F3" s="10" t="s">
        <v>422</v>
      </c>
      <c r="G3" s="10" t="s">
        <v>430</v>
      </c>
      <c r="H3" s="11" t="s">
        <v>423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+C5+C9+C13+C17+C21+C25+C29+C33+C76+C94+C95+C99+C103+C110+C114+C118+C122+C129+C133+C146+C150+C154+C185+C198+C208+C260+C273+C307+C350+C384+C388+C440+C444+C502+C506+C510+C514+C518+C522+C526+C530+C534+C535+C536+C537+C541</f>
        <v>98841602219.009995</v>
      </c>
      <c r="D4" s="14">
        <f t="shared" ref="D4:E4" si="0">+D5+D9+D13+D17+D21+D25+D29+D33+D76+D94+D95+D99+D103+D110+D114+D118+D122+D129+D133+D146+D150+D154+D185+D198+D208+D260+D273+D307+D350+D384+D388+D440+D444+D502+D506+D510+D514+D518+D522+D526+D530+D534+D535+D536+D537+D541</f>
        <v>184725047694</v>
      </c>
      <c r="E4" s="14">
        <f t="shared" si="0"/>
        <v>96631235347.790024</v>
      </c>
      <c r="F4" s="15">
        <f t="shared" ref="F4:F71" si="1">IF(C4=0,"x",E4/C4*100)</f>
        <v>97.763728205940737</v>
      </c>
      <c r="G4" s="15">
        <f t="shared" ref="G4:G71" si="2">IF(D4=0,"x",E4/D4*100)</f>
        <v>52.310846067752117</v>
      </c>
      <c r="H4" s="39">
        <f>+H5+H9+H13+H17+H21+H25+H29+H33+H76+H94+H95+H99+H103+H110+H114+H118+H122+H129+H133+H146+H150+H154+H185+H198+H208+H260+H273+H307+H350+H384+H388+H440+H444+H502+H506+H510+H514+H518+H522+H526+H530+H534+H535+H536+H537+H541</f>
        <v>-2210366871.2199969</v>
      </c>
      <c r="J4" s="38"/>
      <c r="K4" s="38"/>
      <c r="L4" s="38"/>
      <c r="M4" s="38"/>
      <c r="N4" s="38"/>
    </row>
    <row r="5" spans="1:14" ht="12.75" customHeight="1" x14ac:dyDescent="0.25">
      <c r="A5" s="16" t="s">
        <v>158</v>
      </c>
      <c r="B5" s="17" t="s">
        <v>2</v>
      </c>
      <c r="C5" s="18">
        <v>78638752.769999996</v>
      </c>
      <c r="D5" s="18">
        <v>297115482</v>
      </c>
      <c r="E5" s="18">
        <v>77782796.480000004</v>
      </c>
      <c r="F5" s="19">
        <f t="shared" si="1"/>
        <v>98.911533741508507</v>
      </c>
      <c r="G5" s="19">
        <f t="shared" si="2"/>
        <v>26.179314506404616</v>
      </c>
      <c r="H5" s="20">
        <f t="shared" ref="H5:H72" si="3">+E5-C5</f>
        <v>-855956.28999999166</v>
      </c>
      <c r="J5" s="38"/>
    </row>
    <row r="6" spans="1:14" ht="12.75" customHeight="1" x14ac:dyDescent="0.25">
      <c r="A6" s="22" t="s">
        <v>159</v>
      </c>
      <c r="B6" s="17" t="s">
        <v>3</v>
      </c>
      <c r="C6" s="18">
        <v>78638752.769999996</v>
      </c>
      <c r="D6" s="18">
        <v>297115482</v>
      </c>
      <c r="E6" s="18">
        <v>77782796.480000004</v>
      </c>
      <c r="F6" s="19">
        <f t="shared" si="1"/>
        <v>98.911533741508507</v>
      </c>
      <c r="G6" s="19">
        <f t="shared" si="2"/>
        <v>26.179314506404616</v>
      </c>
      <c r="H6" s="20">
        <f t="shared" si="3"/>
        <v>-855956.28999999166</v>
      </c>
      <c r="J6" s="38"/>
      <c r="K6" s="38"/>
    </row>
    <row r="7" spans="1:14" ht="12.75" customHeight="1" x14ac:dyDescent="0.25">
      <c r="A7" s="24" t="s">
        <v>160</v>
      </c>
      <c r="B7" s="25" t="s">
        <v>4</v>
      </c>
      <c r="C7" s="26">
        <v>77855796.109999999</v>
      </c>
      <c r="D7" s="26">
        <v>153973494</v>
      </c>
      <c r="E7" s="26">
        <v>77461595.340000004</v>
      </c>
      <c r="F7" s="27">
        <f t="shared" si="1"/>
        <v>99.493678326218586</v>
      </c>
      <c r="G7" s="27">
        <f t="shared" si="2"/>
        <v>50.308396158107584</v>
      </c>
      <c r="H7" s="28">
        <f t="shared" si="3"/>
        <v>-394200.76999999583</v>
      </c>
      <c r="J7" s="38"/>
      <c r="K7" s="38"/>
    </row>
    <row r="8" spans="1:14" ht="12.75" customHeight="1" x14ac:dyDescent="0.25">
      <c r="A8" s="24" t="s">
        <v>161</v>
      </c>
      <c r="B8" s="25" t="s">
        <v>5</v>
      </c>
      <c r="C8" s="26">
        <v>782956.66</v>
      </c>
      <c r="D8" s="26">
        <v>143141988</v>
      </c>
      <c r="E8" s="26">
        <v>321201.14</v>
      </c>
      <c r="F8" s="27">
        <f t="shared" si="1"/>
        <v>41.024127695650485</v>
      </c>
      <c r="G8" s="27">
        <f t="shared" si="2"/>
        <v>0.22439337645638957</v>
      </c>
      <c r="H8" s="28">
        <f t="shared" si="3"/>
        <v>-461755.52</v>
      </c>
      <c r="J8" s="38"/>
    </row>
    <row r="9" spans="1:14" ht="12.75" customHeight="1" x14ac:dyDescent="0.25">
      <c r="A9" s="16" t="s">
        <v>397</v>
      </c>
      <c r="B9" s="17" t="s">
        <v>398</v>
      </c>
      <c r="C9" s="18"/>
      <c r="D9" s="18">
        <v>2789000</v>
      </c>
      <c r="E9" s="18">
        <v>220583.87</v>
      </c>
      <c r="F9" s="19" t="str">
        <f t="shared" ref="F9:F13" si="4">IF(C9=0,"x",E9/C9*100)</f>
        <v>x</v>
      </c>
      <c r="G9" s="19">
        <f t="shared" ref="G9:G13" si="5">IF(D9=0,"x",E9/D9*100)</f>
        <v>7.9090666905700964</v>
      </c>
      <c r="H9" s="20">
        <f t="shared" ref="H9:H13" si="6">+E9-C9</f>
        <v>220583.87</v>
      </c>
      <c r="J9" s="38"/>
    </row>
    <row r="10" spans="1:14" ht="12.75" customHeight="1" x14ac:dyDescent="0.25">
      <c r="A10" s="22" t="s">
        <v>399</v>
      </c>
      <c r="B10" s="17" t="s">
        <v>400</v>
      </c>
      <c r="C10" s="18"/>
      <c r="D10" s="18">
        <v>2789000</v>
      </c>
      <c r="E10" s="18">
        <v>220583.87</v>
      </c>
      <c r="F10" s="19" t="str">
        <f t="shared" si="4"/>
        <v>x</v>
      </c>
      <c r="G10" s="19">
        <f t="shared" si="5"/>
        <v>7.9090666905700964</v>
      </c>
      <c r="H10" s="20">
        <f>+E10-C10</f>
        <v>220583.87</v>
      </c>
      <c r="J10" s="38"/>
      <c r="K10" s="38"/>
    </row>
    <row r="11" spans="1:14" ht="12.75" customHeight="1" x14ac:dyDescent="0.25">
      <c r="A11" s="24" t="s">
        <v>160</v>
      </c>
      <c r="B11" s="25" t="s">
        <v>4</v>
      </c>
      <c r="C11" s="26"/>
      <c r="D11" s="26">
        <v>2404000</v>
      </c>
      <c r="E11" s="26">
        <v>215134.87</v>
      </c>
      <c r="F11" s="27" t="str">
        <f t="shared" si="4"/>
        <v>x</v>
      </c>
      <c r="G11" s="27">
        <f t="shared" si="5"/>
        <v>8.9490378535773711</v>
      </c>
      <c r="H11" s="28">
        <f t="shared" si="6"/>
        <v>215134.87</v>
      </c>
      <c r="J11" s="38"/>
    </row>
    <row r="12" spans="1:14" ht="12.75" customHeight="1" x14ac:dyDescent="0.25">
      <c r="A12" s="24" t="s">
        <v>161</v>
      </c>
      <c r="B12" s="25" t="s">
        <v>5</v>
      </c>
      <c r="C12" s="26"/>
      <c r="D12" s="26">
        <v>385000</v>
      </c>
      <c r="E12" s="26">
        <v>5449</v>
      </c>
      <c r="F12" s="27" t="str">
        <f t="shared" ref="F12" si="7">IF(C12=0,"x",E12/C12*100)</f>
        <v>x</v>
      </c>
      <c r="G12" s="27">
        <f t="shared" ref="G12" si="8">IF(D12=0,"x",E12/D12*100)</f>
        <v>1.4153246753246753</v>
      </c>
      <c r="H12" s="28">
        <f t="shared" ref="H12" si="9">+E12-C12</f>
        <v>5449</v>
      </c>
      <c r="J12" s="38"/>
    </row>
    <row r="13" spans="1:14" ht="12.75" customHeight="1" x14ac:dyDescent="0.25">
      <c r="A13" s="16" t="s">
        <v>162</v>
      </c>
      <c r="B13" s="17" t="s">
        <v>6</v>
      </c>
      <c r="C13" s="18">
        <v>14922602.15</v>
      </c>
      <c r="D13" s="18">
        <v>11655520</v>
      </c>
      <c r="E13" s="18">
        <v>4476832.5199999996</v>
      </c>
      <c r="F13" s="27">
        <f t="shared" si="4"/>
        <v>30.000347627039027</v>
      </c>
      <c r="G13" s="27">
        <f t="shared" si="5"/>
        <v>38.409547750765299</v>
      </c>
      <c r="H13" s="28">
        <f t="shared" si="6"/>
        <v>-10445769.630000001</v>
      </c>
      <c r="J13" s="38"/>
    </row>
    <row r="14" spans="1:14" ht="12.75" customHeight="1" x14ac:dyDescent="0.25">
      <c r="A14" s="22" t="s">
        <v>163</v>
      </c>
      <c r="B14" s="17" t="s">
        <v>7</v>
      </c>
      <c r="C14" s="18">
        <v>14922602.15</v>
      </c>
      <c r="D14" s="18">
        <v>11655520</v>
      </c>
      <c r="E14" s="18">
        <v>4476832.5199999996</v>
      </c>
      <c r="F14" s="19">
        <f t="shared" ref="F14:F16" si="10">IF(C14=0,"x",E14/C14*100)</f>
        <v>30.000347627039027</v>
      </c>
      <c r="G14" s="19">
        <f t="shared" ref="G14:G16" si="11">IF(D14=0,"x",E14/D14*100)</f>
        <v>38.409547750765299</v>
      </c>
      <c r="H14" s="20">
        <f t="shared" ref="H14:H16" si="12">+E14-C14</f>
        <v>-10445769.630000001</v>
      </c>
      <c r="J14" s="38"/>
    </row>
    <row r="15" spans="1:14" ht="12.75" customHeight="1" x14ac:dyDescent="0.25">
      <c r="A15" s="24" t="s">
        <v>160</v>
      </c>
      <c r="B15" s="25" t="s">
        <v>4</v>
      </c>
      <c r="C15" s="26">
        <v>14912840.4</v>
      </c>
      <c r="D15" s="26">
        <v>11432520</v>
      </c>
      <c r="E15" s="26">
        <v>4475534.58</v>
      </c>
      <c r="F15" s="27">
        <f t="shared" si="10"/>
        <v>30.011281955381214</v>
      </c>
      <c r="G15" s="27">
        <f t="shared" si="11"/>
        <v>39.147402147558019</v>
      </c>
      <c r="H15" s="28">
        <f t="shared" si="12"/>
        <v>-10437305.82</v>
      </c>
      <c r="J15" s="38"/>
    </row>
    <row r="16" spans="1:14" ht="12.75" customHeight="1" x14ac:dyDescent="0.25">
      <c r="A16" s="24" t="s">
        <v>161</v>
      </c>
      <c r="B16" s="25" t="s">
        <v>5</v>
      </c>
      <c r="C16" s="26">
        <v>9761.75</v>
      </c>
      <c r="D16" s="26">
        <v>223000</v>
      </c>
      <c r="E16" s="26">
        <v>1297.94</v>
      </c>
      <c r="F16" s="27">
        <f t="shared" si="10"/>
        <v>13.296181524829054</v>
      </c>
      <c r="G16" s="27">
        <f t="shared" si="11"/>
        <v>0.58203587443946192</v>
      </c>
      <c r="H16" s="28">
        <f t="shared" si="12"/>
        <v>-8463.81</v>
      </c>
      <c r="J16" s="38"/>
    </row>
    <row r="17" spans="1:10" ht="12.75" customHeight="1" x14ac:dyDescent="0.25">
      <c r="A17" s="16" t="s">
        <v>333</v>
      </c>
      <c r="B17" s="17" t="s">
        <v>335</v>
      </c>
      <c r="C17" s="18">
        <v>775</v>
      </c>
      <c r="D17" s="18">
        <v>100000</v>
      </c>
      <c r="E17" s="18">
        <v>4868.13</v>
      </c>
      <c r="F17" s="19">
        <f t="shared" si="1"/>
        <v>628.14580645161288</v>
      </c>
      <c r="G17" s="19">
        <f t="shared" si="2"/>
        <v>4.8681300000000007</v>
      </c>
      <c r="H17" s="20">
        <f t="shared" si="3"/>
        <v>4093.13</v>
      </c>
      <c r="J17" s="38"/>
    </row>
    <row r="18" spans="1:10" ht="12.75" customHeight="1" x14ac:dyDescent="0.25">
      <c r="A18" s="40" t="s">
        <v>334</v>
      </c>
      <c r="B18" s="17" t="s">
        <v>336</v>
      </c>
      <c r="C18" s="18">
        <v>775</v>
      </c>
      <c r="D18" s="18">
        <v>100000</v>
      </c>
      <c r="E18" s="18">
        <v>4868.13</v>
      </c>
      <c r="F18" s="19">
        <f t="shared" si="1"/>
        <v>628.14580645161288</v>
      </c>
      <c r="G18" s="19">
        <f t="shared" si="2"/>
        <v>4.8681300000000007</v>
      </c>
      <c r="H18" s="20">
        <f t="shared" si="3"/>
        <v>4093.13</v>
      </c>
      <c r="J18" s="38"/>
    </row>
    <row r="19" spans="1:10" ht="12.75" customHeight="1" x14ac:dyDescent="0.25">
      <c r="A19" s="24" t="s">
        <v>160</v>
      </c>
      <c r="B19" s="25" t="s">
        <v>4</v>
      </c>
      <c r="C19" s="26">
        <v>775</v>
      </c>
      <c r="D19" s="26">
        <v>88720</v>
      </c>
      <c r="E19" s="26">
        <v>4868.13</v>
      </c>
      <c r="F19" s="27">
        <f t="shared" si="1"/>
        <v>628.14580645161288</v>
      </c>
      <c r="G19" s="27">
        <f t="shared" si="2"/>
        <v>5.4870716862037874</v>
      </c>
      <c r="H19" s="28">
        <f t="shared" si="3"/>
        <v>4093.13</v>
      </c>
      <c r="J19" s="38"/>
    </row>
    <row r="20" spans="1:10" ht="12.75" customHeight="1" x14ac:dyDescent="0.25">
      <c r="A20" s="24" t="s">
        <v>161</v>
      </c>
      <c r="B20" s="25" t="s">
        <v>5</v>
      </c>
      <c r="C20" s="26"/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3"/>
        <v>0</v>
      </c>
      <c r="J20" s="38"/>
    </row>
    <row r="21" spans="1:10" ht="12.75" customHeight="1" x14ac:dyDescent="0.25">
      <c r="A21" s="16" t="s">
        <v>164</v>
      </c>
      <c r="B21" s="17" t="s">
        <v>337</v>
      </c>
      <c r="C21" s="18">
        <v>16743241.189999999</v>
      </c>
      <c r="D21" s="18">
        <v>41024647</v>
      </c>
      <c r="E21" s="18">
        <v>19349552.649999999</v>
      </c>
      <c r="F21" s="19">
        <f t="shared" si="1"/>
        <v>115.56634961190568</v>
      </c>
      <c r="G21" s="19">
        <f t="shared" si="2"/>
        <v>47.16567737925935</v>
      </c>
      <c r="H21" s="20">
        <f t="shared" si="3"/>
        <v>2606311.459999999</v>
      </c>
      <c r="J21" s="38"/>
    </row>
    <row r="22" spans="1:10" ht="12.75" customHeight="1" x14ac:dyDescent="0.25">
      <c r="A22" s="22" t="s">
        <v>165</v>
      </c>
      <c r="B22" s="17" t="s">
        <v>8</v>
      </c>
      <c r="C22" s="18">
        <v>16743241.189999999</v>
      </c>
      <c r="D22" s="18">
        <v>41024647</v>
      </c>
      <c r="E22" s="18">
        <v>19349552.649999999</v>
      </c>
      <c r="F22" s="19">
        <f t="shared" si="1"/>
        <v>115.56634961190568</v>
      </c>
      <c r="G22" s="19">
        <f t="shared" si="2"/>
        <v>47.16567737925935</v>
      </c>
      <c r="H22" s="20">
        <f t="shared" si="3"/>
        <v>2606311.459999999</v>
      </c>
      <c r="J22" s="38"/>
    </row>
    <row r="23" spans="1:10" ht="12.75" customHeight="1" x14ac:dyDescent="0.25">
      <c r="A23" s="24" t="s">
        <v>160</v>
      </c>
      <c r="B23" s="25" t="s">
        <v>4</v>
      </c>
      <c r="C23" s="26">
        <v>16418331.640000001</v>
      </c>
      <c r="D23" s="26">
        <v>39671247</v>
      </c>
      <c r="E23" s="26">
        <v>18961007.579999998</v>
      </c>
      <c r="F23" s="27">
        <f t="shared" si="1"/>
        <v>115.48681069278241</v>
      </c>
      <c r="G23" s="27">
        <f t="shared" si="2"/>
        <v>47.79534048929694</v>
      </c>
      <c r="H23" s="28">
        <f t="shared" si="3"/>
        <v>2542675.9399999976</v>
      </c>
      <c r="J23" s="38"/>
    </row>
    <row r="24" spans="1:10" ht="12.75" customHeight="1" x14ac:dyDescent="0.25">
      <c r="A24" s="24" t="s">
        <v>161</v>
      </c>
      <c r="B24" s="25" t="s">
        <v>5</v>
      </c>
      <c r="C24" s="26">
        <v>324909.55</v>
      </c>
      <c r="D24" s="26">
        <v>1353400</v>
      </c>
      <c r="E24" s="26">
        <v>388545.07</v>
      </c>
      <c r="F24" s="27">
        <f t="shared" si="1"/>
        <v>119.58561082615147</v>
      </c>
      <c r="G24" s="27">
        <f t="shared" si="2"/>
        <v>28.708812620067974</v>
      </c>
      <c r="H24" s="28">
        <f t="shared" si="3"/>
        <v>63635.520000000019</v>
      </c>
      <c r="J24" s="38"/>
    </row>
    <row r="25" spans="1:10" ht="12.75" customHeight="1" x14ac:dyDescent="0.25">
      <c r="A25" s="16" t="s">
        <v>166</v>
      </c>
      <c r="B25" s="17" t="s">
        <v>9</v>
      </c>
      <c r="C25" s="18">
        <v>19242216.420000002</v>
      </c>
      <c r="D25" s="18">
        <v>36893910</v>
      </c>
      <c r="E25" s="18">
        <v>19741664.59</v>
      </c>
      <c r="F25" s="19">
        <f t="shared" si="1"/>
        <v>102.59558545179277</v>
      </c>
      <c r="G25" s="19">
        <f t="shared" si="2"/>
        <v>53.509277249280437</v>
      </c>
      <c r="H25" s="20">
        <f t="shared" si="3"/>
        <v>499448.16999999806</v>
      </c>
      <c r="J25" s="38"/>
    </row>
    <row r="26" spans="1:10" ht="12.75" customHeight="1" x14ac:dyDescent="0.25">
      <c r="A26" s="22" t="s">
        <v>167</v>
      </c>
      <c r="B26" s="17" t="s">
        <v>10</v>
      </c>
      <c r="C26" s="18">
        <v>19242216.420000002</v>
      </c>
      <c r="D26" s="18">
        <v>36893910</v>
      </c>
      <c r="E26" s="18">
        <v>19741664.59</v>
      </c>
      <c r="F26" s="19">
        <f t="shared" si="1"/>
        <v>102.59558545179277</v>
      </c>
      <c r="G26" s="19">
        <f t="shared" si="2"/>
        <v>53.509277249280437</v>
      </c>
      <c r="H26" s="20">
        <f t="shared" si="3"/>
        <v>499448.16999999806</v>
      </c>
      <c r="J26" s="38"/>
    </row>
    <row r="27" spans="1:10" ht="12.75" customHeight="1" x14ac:dyDescent="0.25">
      <c r="A27" s="24" t="s">
        <v>160</v>
      </c>
      <c r="B27" s="25" t="s">
        <v>4</v>
      </c>
      <c r="C27" s="26">
        <v>19162883.359999999</v>
      </c>
      <c r="D27" s="26">
        <v>36503910</v>
      </c>
      <c r="E27" s="26">
        <v>19671002.879999999</v>
      </c>
      <c r="F27" s="27">
        <f t="shared" si="1"/>
        <v>102.65158176071057</v>
      </c>
      <c r="G27" s="27">
        <f t="shared" si="2"/>
        <v>53.887385981392136</v>
      </c>
      <c r="H27" s="28">
        <f t="shared" si="3"/>
        <v>508119.51999999955</v>
      </c>
      <c r="J27" s="38"/>
    </row>
    <row r="28" spans="1:10" ht="12.75" customHeight="1" x14ac:dyDescent="0.25">
      <c r="A28" s="24" t="s">
        <v>161</v>
      </c>
      <c r="B28" s="25" t="s">
        <v>5</v>
      </c>
      <c r="C28" s="26">
        <v>79333.06</v>
      </c>
      <c r="D28" s="26">
        <v>390000</v>
      </c>
      <c r="E28" s="26">
        <v>70661.710000000006</v>
      </c>
      <c r="F28" s="27">
        <f t="shared" si="1"/>
        <v>89.069689231702412</v>
      </c>
      <c r="G28" s="27">
        <f t="shared" si="2"/>
        <v>18.118387179487179</v>
      </c>
      <c r="H28" s="28">
        <f t="shared" si="3"/>
        <v>-8671.3499999999913</v>
      </c>
      <c r="J28" s="38"/>
    </row>
    <row r="29" spans="1:10" ht="12.75" customHeight="1" x14ac:dyDescent="0.25">
      <c r="A29" s="16" t="s">
        <v>168</v>
      </c>
      <c r="B29" s="17" t="s">
        <v>11</v>
      </c>
      <c r="C29" s="18">
        <v>7701899.5</v>
      </c>
      <c r="D29" s="18">
        <v>16882771</v>
      </c>
      <c r="E29" s="18">
        <v>8633752.8100000005</v>
      </c>
      <c r="F29" s="19">
        <f t="shared" si="1"/>
        <v>112.09900635551008</v>
      </c>
      <c r="G29" s="19">
        <f t="shared" si="2"/>
        <v>51.139429718024374</v>
      </c>
      <c r="H29" s="20">
        <f t="shared" si="3"/>
        <v>931853.31000000052</v>
      </c>
      <c r="J29" s="38"/>
    </row>
    <row r="30" spans="1:10" ht="12.75" customHeight="1" x14ac:dyDescent="0.25">
      <c r="A30" s="22" t="s">
        <v>169</v>
      </c>
      <c r="B30" s="17" t="s">
        <v>12</v>
      </c>
      <c r="C30" s="18">
        <v>7701899.5</v>
      </c>
      <c r="D30" s="18">
        <v>16882771</v>
      </c>
      <c r="E30" s="18">
        <v>8633752.8100000005</v>
      </c>
      <c r="F30" s="19">
        <f t="shared" si="1"/>
        <v>112.09900635551008</v>
      </c>
      <c r="G30" s="19">
        <f t="shared" si="2"/>
        <v>51.139429718024374</v>
      </c>
      <c r="H30" s="20">
        <f t="shared" si="3"/>
        <v>931853.31000000052</v>
      </c>
      <c r="J30" s="38"/>
    </row>
    <row r="31" spans="1:10" ht="12.75" customHeight="1" x14ac:dyDescent="0.25">
      <c r="A31" s="24" t="s">
        <v>160</v>
      </c>
      <c r="B31" s="25" t="s">
        <v>4</v>
      </c>
      <c r="C31" s="26">
        <v>7684210.54</v>
      </c>
      <c r="D31" s="26">
        <v>16472771</v>
      </c>
      <c r="E31" s="26">
        <v>8453735.2799999993</v>
      </c>
      <c r="F31" s="27">
        <f t="shared" si="1"/>
        <v>110.0143630369607</v>
      </c>
      <c r="G31" s="27">
        <f t="shared" si="2"/>
        <v>51.319448804332914</v>
      </c>
      <c r="H31" s="28">
        <f t="shared" si="3"/>
        <v>769524.73999999929</v>
      </c>
      <c r="J31" s="38"/>
    </row>
    <row r="32" spans="1:10" ht="12.75" customHeight="1" x14ac:dyDescent="0.25">
      <c r="A32" s="24" t="s">
        <v>161</v>
      </c>
      <c r="B32" s="25" t="s">
        <v>5</v>
      </c>
      <c r="C32" s="26">
        <v>17688.96</v>
      </c>
      <c r="D32" s="26">
        <v>410000</v>
      </c>
      <c r="E32" s="26">
        <v>180017.53</v>
      </c>
      <c r="F32" s="27">
        <f t="shared" si="1"/>
        <v>1017.6829502695467</v>
      </c>
      <c r="G32" s="27">
        <f t="shared" si="2"/>
        <v>43.90671463414634</v>
      </c>
      <c r="H32" s="28">
        <f t="shared" si="3"/>
        <v>162328.57</v>
      </c>
      <c r="J32" s="38"/>
    </row>
    <row r="33" spans="1:10" ht="12.75" customHeight="1" x14ac:dyDescent="0.25">
      <c r="A33" s="16" t="s">
        <v>170</v>
      </c>
      <c r="B33" s="17" t="s">
        <v>13</v>
      </c>
      <c r="C33" s="18">
        <v>272825076.18000001</v>
      </c>
      <c r="D33" s="18">
        <v>818160196</v>
      </c>
      <c r="E33" s="18">
        <v>425996508</v>
      </c>
      <c r="F33" s="19">
        <f t="shared" si="1"/>
        <v>156.14272484210471</v>
      </c>
      <c r="G33" s="19">
        <f t="shared" si="2"/>
        <v>52.067615863336378</v>
      </c>
      <c r="H33" s="20">
        <f t="shared" si="3"/>
        <v>153171431.81999999</v>
      </c>
      <c r="J33" s="38"/>
    </row>
    <row r="34" spans="1:10" ht="12.75" customHeight="1" x14ac:dyDescent="0.25">
      <c r="A34" s="22" t="s">
        <v>171</v>
      </c>
      <c r="B34" s="17" t="s">
        <v>14</v>
      </c>
      <c r="C34" s="18">
        <v>8793882.3900000006</v>
      </c>
      <c r="D34" s="18">
        <v>139734980</v>
      </c>
      <c r="E34" s="18">
        <v>10556788.24</v>
      </c>
      <c r="F34" s="19">
        <f t="shared" si="1"/>
        <v>120.04695732575064</v>
      </c>
      <c r="G34" s="19">
        <f t="shared" si="2"/>
        <v>7.5548643868557459</v>
      </c>
      <c r="H34" s="20">
        <f t="shared" si="3"/>
        <v>1762905.8499999996</v>
      </c>
      <c r="J34" s="38"/>
    </row>
    <row r="35" spans="1:10" ht="12.75" customHeight="1" x14ac:dyDescent="0.25">
      <c r="A35" s="24" t="s">
        <v>160</v>
      </c>
      <c r="B35" s="25" t="s">
        <v>4</v>
      </c>
      <c r="C35" s="26">
        <v>8672832.3900000006</v>
      </c>
      <c r="D35" s="26">
        <v>38739980</v>
      </c>
      <c r="E35" s="26">
        <v>10183634.23</v>
      </c>
      <c r="F35" s="27">
        <f t="shared" si="1"/>
        <v>117.41993586480459</v>
      </c>
      <c r="G35" s="27">
        <f t="shared" si="2"/>
        <v>26.287143746589443</v>
      </c>
      <c r="H35" s="28">
        <f t="shared" si="3"/>
        <v>1510801.8399999999</v>
      </c>
      <c r="J35" s="38"/>
    </row>
    <row r="36" spans="1:10" ht="12.75" customHeight="1" x14ac:dyDescent="0.25">
      <c r="A36" s="24" t="s">
        <v>161</v>
      </c>
      <c r="B36" s="25" t="s">
        <v>5</v>
      </c>
      <c r="C36" s="26">
        <v>121050</v>
      </c>
      <c r="D36" s="26">
        <v>100995000</v>
      </c>
      <c r="E36" s="26">
        <v>373154.01</v>
      </c>
      <c r="F36" s="27">
        <f t="shared" si="1"/>
        <v>308.26436183395293</v>
      </c>
      <c r="G36" s="27">
        <f t="shared" si="2"/>
        <v>0.36947770681716918</v>
      </c>
      <c r="H36" s="28">
        <f t="shared" si="3"/>
        <v>252104.01</v>
      </c>
      <c r="J36" s="38"/>
    </row>
    <row r="37" spans="1:10" ht="12.75" customHeight="1" x14ac:dyDescent="0.25">
      <c r="A37" s="22" t="s">
        <v>172</v>
      </c>
      <c r="B37" s="17" t="s">
        <v>15</v>
      </c>
      <c r="C37" s="18">
        <v>5779104.4299999997</v>
      </c>
      <c r="D37" s="18">
        <v>11662750</v>
      </c>
      <c r="E37" s="18">
        <v>5872629.6500000004</v>
      </c>
      <c r="F37" s="19">
        <f t="shared" si="1"/>
        <v>101.618334140399</v>
      </c>
      <c r="G37" s="19">
        <f t="shared" si="2"/>
        <v>50.353730037941311</v>
      </c>
      <c r="H37" s="20">
        <f t="shared" si="3"/>
        <v>93525.220000000671</v>
      </c>
      <c r="J37" s="38"/>
    </row>
    <row r="38" spans="1:10" ht="12.75" customHeight="1" x14ac:dyDescent="0.25">
      <c r="A38" s="24" t="s">
        <v>160</v>
      </c>
      <c r="B38" s="25" t="s">
        <v>4</v>
      </c>
      <c r="C38" s="26">
        <v>5764064.54</v>
      </c>
      <c r="D38" s="26">
        <v>11591750</v>
      </c>
      <c r="E38" s="26">
        <v>5862087.6500000004</v>
      </c>
      <c r="F38" s="27">
        <f t="shared" si="1"/>
        <v>101.70059008395489</v>
      </c>
      <c r="G38" s="27">
        <f t="shared" si="2"/>
        <v>50.571204951797618</v>
      </c>
      <c r="H38" s="28">
        <f t="shared" si="3"/>
        <v>98023.110000000335</v>
      </c>
      <c r="J38" s="38"/>
    </row>
    <row r="39" spans="1:10" ht="12.75" customHeight="1" x14ac:dyDescent="0.25">
      <c r="A39" s="24" t="s">
        <v>161</v>
      </c>
      <c r="B39" s="25" t="s">
        <v>5</v>
      </c>
      <c r="C39" s="26">
        <v>15039.89</v>
      </c>
      <c r="D39" s="26">
        <v>71000</v>
      </c>
      <c r="E39" s="26">
        <v>10542</v>
      </c>
      <c r="F39" s="27">
        <f t="shared" si="1"/>
        <v>70.093597759026167</v>
      </c>
      <c r="G39" s="27">
        <f t="shared" si="2"/>
        <v>14.847887323943661</v>
      </c>
      <c r="H39" s="28">
        <f t="shared" si="3"/>
        <v>-4497.8899999999994</v>
      </c>
      <c r="J39" s="38"/>
    </row>
    <row r="40" spans="1:10" ht="12.75" customHeight="1" x14ac:dyDescent="0.25">
      <c r="A40" s="22" t="s">
        <v>395</v>
      </c>
      <c r="B40" s="17" t="s">
        <v>396</v>
      </c>
      <c r="C40" s="18">
        <v>570852.49</v>
      </c>
      <c r="D40" s="18">
        <v>1634510</v>
      </c>
      <c r="E40" s="18">
        <v>598957.93999999994</v>
      </c>
      <c r="F40" s="27">
        <f t="shared" ref="F40:F42" si="13">IF(C40=0,"x",E40/C40*100)</f>
        <v>104.92341725618117</v>
      </c>
      <c r="G40" s="27">
        <f t="shared" ref="G40:G42" si="14">IF(D40=0,"x",E40/D40*100)</f>
        <v>36.644495292167065</v>
      </c>
      <c r="H40" s="28">
        <f t="shared" ref="H40:H42" si="15">+E40-C40</f>
        <v>28105.449999999953</v>
      </c>
      <c r="J40" s="38"/>
    </row>
    <row r="41" spans="1:10" ht="12.75" customHeight="1" x14ac:dyDescent="0.25">
      <c r="A41" s="24" t="s">
        <v>160</v>
      </c>
      <c r="B41" s="25" t="s">
        <v>4</v>
      </c>
      <c r="C41" s="26">
        <v>555374.49</v>
      </c>
      <c r="D41" s="26">
        <v>1588510</v>
      </c>
      <c r="E41" s="26">
        <v>597312.06999999995</v>
      </c>
      <c r="F41" s="27">
        <f t="shared" si="13"/>
        <v>107.55122548030609</v>
      </c>
      <c r="G41" s="27">
        <f t="shared" si="14"/>
        <v>37.602033981529857</v>
      </c>
      <c r="H41" s="28">
        <f t="shared" si="15"/>
        <v>41937.579999999958</v>
      </c>
      <c r="J41" s="38"/>
    </row>
    <row r="42" spans="1:10" ht="12.75" customHeight="1" x14ac:dyDescent="0.25">
      <c r="A42" s="24" t="s">
        <v>161</v>
      </c>
      <c r="B42" s="25" t="s">
        <v>313</v>
      </c>
      <c r="C42" s="26">
        <v>15478</v>
      </c>
      <c r="D42" s="26">
        <v>46000</v>
      </c>
      <c r="E42" s="26">
        <v>1645.87</v>
      </c>
      <c r="F42" s="27">
        <f t="shared" si="13"/>
        <v>10.63360899341</v>
      </c>
      <c r="G42" s="27">
        <f t="shared" si="14"/>
        <v>3.5779782608695654</v>
      </c>
      <c r="H42" s="28">
        <f t="shared" si="15"/>
        <v>-13832.130000000001</v>
      </c>
      <c r="J42" s="38"/>
    </row>
    <row r="43" spans="1:10" ht="12.75" customHeight="1" x14ac:dyDescent="0.25">
      <c r="A43" s="22" t="s">
        <v>173</v>
      </c>
      <c r="B43" s="17" t="s">
        <v>16</v>
      </c>
      <c r="C43" s="18">
        <v>89587439.939999998</v>
      </c>
      <c r="D43" s="18">
        <v>208602017</v>
      </c>
      <c r="E43" s="18">
        <v>118661436.98</v>
      </c>
      <c r="F43" s="19">
        <f t="shared" si="1"/>
        <v>132.45320667659655</v>
      </c>
      <c r="G43" s="19">
        <f t="shared" si="2"/>
        <v>56.884127338040081</v>
      </c>
      <c r="H43" s="20">
        <f t="shared" si="3"/>
        <v>29073997.040000007</v>
      </c>
      <c r="J43" s="38"/>
    </row>
    <row r="44" spans="1:10" ht="12.75" customHeight="1" x14ac:dyDescent="0.25">
      <c r="A44" s="24" t="s">
        <v>160</v>
      </c>
      <c r="B44" s="25" t="s">
        <v>4</v>
      </c>
      <c r="C44" s="26">
        <v>89565780.519999996</v>
      </c>
      <c r="D44" s="26">
        <v>207297017</v>
      </c>
      <c r="E44" s="26">
        <v>118633933.09999999</v>
      </c>
      <c r="F44" s="27">
        <f t="shared" si="1"/>
        <v>132.45452940982196</v>
      </c>
      <c r="G44" s="27">
        <f t="shared" si="2"/>
        <v>57.228962971522158</v>
      </c>
      <c r="H44" s="28">
        <f t="shared" si="3"/>
        <v>29068152.579999998</v>
      </c>
      <c r="J44" s="38"/>
    </row>
    <row r="45" spans="1:10" ht="12.75" customHeight="1" x14ac:dyDescent="0.25">
      <c r="A45" s="24" t="s">
        <v>161</v>
      </c>
      <c r="B45" s="25" t="s">
        <v>5</v>
      </c>
      <c r="C45" s="26">
        <v>21659.42</v>
      </c>
      <c r="D45" s="26">
        <v>1305000</v>
      </c>
      <c r="E45" s="26">
        <v>27503.88</v>
      </c>
      <c r="F45" s="27">
        <f t="shared" si="1"/>
        <v>126.98345569733634</v>
      </c>
      <c r="G45" s="27">
        <f t="shared" si="2"/>
        <v>2.1075770114942527</v>
      </c>
      <c r="H45" s="28">
        <f t="shared" si="3"/>
        <v>5844.4600000000028</v>
      </c>
      <c r="J45" s="38"/>
    </row>
    <row r="46" spans="1:10" ht="25.5" x14ac:dyDescent="0.25">
      <c r="A46" s="22" t="s">
        <v>174</v>
      </c>
      <c r="B46" s="17" t="s">
        <v>17</v>
      </c>
      <c r="C46" s="18">
        <v>6087882.0300000003</v>
      </c>
      <c r="D46" s="18">
        <v>10987450</v>
      </c>
      <c r="E46" s="18">
        <v>4835945.51</v>
      </c>
      <c r="F46" s="19">
        <f t="shared" si="1"/>
        <v>79.43559822889668</v>
      </c>
      <c r="G46" s="19">
        <f t="shared" si="2"/>
        <v>44.013356238253643</v>
      </c>
      <c r="H46" s="20">
        <f t="shared" si="3"/>
        <v>-1251936.5200000005</v>
      </c>
      <c r="J46" s="38"/>
    </row>
    <row r="47" spans="1:10" ht="12.75" customHeight="1" x14ac:dyDescent="0.25">
      <c r="A47" s="24" t="s">
        <v>160</v>
      </c>
      <c r="B47" s="25" t="s">
        <v>4</v>
      </c>
      <c r="C47" s="26">
        <v>6083062.0300000003</v>
      </c>
      <c r="D47" s="26">
        <v>10910950</v>
      </c>
      <c r="E47" s="26">
        <v>4831637.76</v>
      </c>
      <c r="F47" s="27">
        <f t="shared" si="1"/>
        <v>79.427724658595992</v>
      </c>
      <c r="G47" s="27">
        <f t="shared" si="2"/>
        <v>44.282466329696312</v>
      </c>
      <c r="H47" s="28">
        <f t="shared" si="3"/>
        <v>-1251424.2700000005</v>
      </c>
      <c r="J47" s="38"/>
    </row>
    <row r="48" spans="1:10" ht="12.75" customHeight="1" x14ac:dyDescent="0.25">
      <c r="A48" s="24" t="s">
        <v>161</v>
      </c>
      <c r="B48" s="25" t="s">
        <v>5</v>
      </c>
      <c r="C48" s="26">
        <v>4820</v>
      </c>
      <c r="D48" s="26">
        <v>76500</v>
      </c>
      <c r="E48" s="26">
        <v>4307.75</v>
      </c>
      <c r="F48" s="27">
        <f t="shared" si="1"/>
        <v>89.372406639004154</v>
      </c>
      <c r="G48" s="27">
        <f t="shared" si="2"/>
        <v>5.6310457516339865</v>
      </c>
      <c r="H48" s="28">
        <f t="shared" si="3"/>
        <v>-512.25</v>
      </c>
      <c r="J48" s="38"/>
    </row>
    <row r="49" spans="1:10" ht="12.75" customHeight="1" x14ac:dyDescent="0.25">
      <c r="A49" s="22" t="s">
        <v>175</v>
      </c>
      <c r="B49" s="17" t="s">
        <v>18</v>
      </c>
      <c r="C49" s="18">
        <v>36857218.329999998</v>
      </c>
      <c r="D49" s="18">
        <v>53193965</v>
      </c>
      <c r="E49" s="18">
        <v>39344359.950000003</v>
      </c>
      <c r="F49" s="19">
        <f t="shared" si="1"/>
        <v>106.74804484085439</v>
      </c>
      <c r="G49" s="19">
        <f t="shared" si="2"/>
        <v>73.963954275640106</v>
      </c>
      <c r="H49" s="20">
        <f t="shared" si="3"/>
        <v>2487141.6200000048</v>
      </c>
      <c r="J49" s="38"/>
    </row>
    <row r="50" spans="1:10" ht="12.75" customHeight="1" x14ac:dyDescent="0.25">
      <c r="A50" s="24" t="s">
        <v>160</v>
      </c>
      <c r="B50" s="25" t="s">
        <v>4</v>
      </c>
      <c r="C50" s="26">
        <v>36843099.329999998</v>
      </c>
      <c r="D50" s="26">
        <v>53079565</v>
      </c>
      <c r="E50" s="26">
        <v>39342581.950000003</v>
      </c>
      <c r="F50" s="27">
        <f t="shared" si="1"/>
        <v>106.78412692051877</v>
      </c>
      <c r="G50" s="27">
        <f t="shared" si="2"/>
        <v>74.120015772548257</v>
      </c>
      <c r="H50" s="28">
        <f t="shared" si="3"/>
        <v>2499482.6200000048</v>
      </c>
      <c r="J50" s="38"/>
    </row>
    <row r="51" spans="1:10" ht="12.75" customHeight="1" x14ac:dyDescent="0.25">
      <c r="A51" s="24" t="s">
        <v>161</v>
      </c>
      <c r="B51" s="25" t="s">
        <v>5</v>
      </c>
      <c r="C51" s="26">
        <v>14119</v>
      </c>
      <c r="D51" s="26">
        <v>114400</v>
      </c>
      <c r="E51" s="26">
        <v>1778</v>
      </c>
      <c r="F51" s="27">
        <f t="shared" si="1"/>
        <v>12.592959841348536</v>
      </c>
      <c r="G51" s="27">
        <f t="shared" si="2"/>
        <v>1.5541958041958042</v>
      </c>
      <c r="H51" s="28">
        <f t="shared" si="3"/>
        <v>-12341</v>
      </c>
      <c r="J51" s="38"/>
    </row>
    <row r="52" spans="1:10" ht="12.75" customHeight="1" x14ac:dyDescent="0.25">
      <c r="A52" s="22" t="s">
        <v>176</v>
      </c>
      <c r="B52" s="17" t="s">
        <v>19</v>
      </c>
      <c r="C52" s="18">
        <v>3086101.23</v>
      </c>
      <c r="D52" s="18">
        <v>6335180</v>
      </c>
      <c r="E52" s="18">
        <v>3228109.07</v>
      </c>
      <c r="F52" s="19">
        <f t="shared" si="1"/>
        <v>104.6015289005928</v>
      </c>
      <c r="G52" s="19">
        <f t="shared" si="2"/>
        <v>50.955285721952649</v>
      </c>
      <c r="H52" s="20">
        <f t="shared" si="3"/>
        <v>142007.83999999985</v>
      </c>
      <c r="J52" s="38"/>
    </row>
    <row r="53" spans="1:10" ht="12.75" customHeight="1" x14ac:dyDescent="0.25">
      <c r="A53" s="24" t="s">
        <v>160</v>
      </c>
      <c r="B53" s="25" t="s">
        <v>4</v>
      </c>
      <c r="C53" s="26">
        <v>3060355.12</v>
      </c>
      <c r="D53" s="26">
        <v>6199180</v>
      </c>
      <c r="E53" s="26">
        <v>3190388.25</v>
      </c>
      <c r="F53" s="27">
        <f t="shared" si="1"/>
        <v>104.24895559179419</v>
      </c>
      <c r="G53" s="27">
        <f t="shared" si="2"/>
        <v>51.464681619181896</v>
      </c>
      <c r="H53" s="28">
        <f t="shared" si="3"/>
        <v>130033.12999999989</v>
      </c>
      <c r="J53" s="38"/>
    </row>
    <row r="54" spans="1:10" ht="12.75" customHeight="1" x14ac:dyDescent="0.25">
      <c r="A54" s="24" t="s">
        <v>161</v>
      </c>
      <c r="B54" s="25" t="s">
        <v>5</v>
      </c>
      <c r="C54" s="26">
        <v>25746.11</v>
      </c>
      <c r="D54" s="26">
        <v>136000</v>
      </c>
      <c r="E54" s="26">
        <v>37720.82</v>
      </c>
      <c r="F54" s="27">
        <f t="shared" si="1"/>
        <v>146.51075444018534</v>
      </c>
      <c r="G54" s="27">
        <f t="shared" si="2"/>
        <v>27.735897058823529</v>
      </c>
      <c r="H54" s="28">
        <f t="shared" si="3"/>
        <v>11974.71</v>
      </c>
      <c r="J54" s="38"/>
    </row>
    <row r="55" spans="1:10" ht="25.5" x14ac:dyDescent="0.25">
      <c r="A55" s="22" t="s">
        <v>177</v>
      </c>
      <c r="B55" s="17" t="s">
        <v>20</v>
      </c>
      <c r="C55" s="18">
        <v>18909938</v>
      </c>
      <c r="D55" s="18">
        <v>72511148</v>
      </c>
      <c r="E55" s="18">
        <v>19937507.739999998</v>
      </c>
      <c r="F55" s="19">
        <f t="shared" si="1"/>
        <v>105.43401961444823</v>
      </c>
      <c r="G55" s="19">
        <f t="shared" si="2"/>
        <v>27.49578277260208</v>
      </c>
      <c r="H55" s="20">
        <f t="shared" si="3"/>
        <v>1027569.7399999984</v>
      </c>
      <c r="J55" s="38"/>
    </row>
    <row r="56" spans="1:10" ht="12.75" customHeight="1" x14ac:dyDescent="0.25">
      <c r="A56" s="24" t="s">
        <v>160</v>
      </c>
      <c r="B56" s="25" t="s">
        <v>4</v>
      </c>
      <c r="C56" s="26">
        <v>18208043.059999999</v>
      </c>
      <c r="D56" s="26">
        <v>41518126</v>
      </c>
      <c r="E56" s="26">
        <v>19194153.010000002</v>
      </c>
      <c r="F56" s="27">
        <f t="shared" si="1"/>
        <v>105.41579315663154</v>
      </c>
      <c r="G56" s="27">
        <f t="shared" si="2"/>
        <v>46.230778841029583</v>
      </c>
      <c r="H56" s="28">
        <f t="shared" si="3"/>
        <v>986109.95000000298</v>
      </c>
      <c r="J56" s="38"/>
    </row>
    <row r="57" spans="1:10" ht="12.75" customHeight="1" x14ac:dyDescent="0.25">
      <c r="A57" s="24" t="s">
        <v>161</v>
      </c>
      <c r="B57" s="25" t="s">
        <v>5</v>
      </c>
      <c r="C57" s="26">
        <v>701894.94</v>
      </c>
      <c r="D57" s="26">
        <v>30993022</v>
      </c>
      <c r="E57" s="26">
        <v>743354.73</v>
      </c>
      <c r="F57" s="27">
        <f t="shared" si="1"/>
        <v>105.90683699757118</v>
      </c>
      <c r="G57" s="27">
        <f t="shared" si="2"/>
        <v>2.3984583691128925</v>
      </c>
      <c r="H57" s="28">
        <f t="shared" si="3"/>
        <v>41459.790000000037</v>
      </c>
      <c r="J57" s="38"/>
    </row>
    <row r="58" spans="1:10" ht="12.75" customHeight="1" x14ac:dyDescent="0.25">
      <c r="A58" s="22" t="s">
        <v>178</v>
      </c>
      <c r="B58" s="17" t="s">
        <v>21</v>
      </c>
      <c r="C58" s="18">
        <v>843771.27</v>
      </c>
      <c r="D58" s="18">
        <v>2299650</v>
      </c>
      <c r="E58" s="18">
        <v>871855.41</v>
      </c>
      <c r="F58" s="19">
        <f t="shared" si="1"/>
        <v>103.32840676123045</v>
      </c>
      <c r="G58" s="19">
        <f t="shared" si="2"/>
        <v>37.912526253995175</v>
      </c>
      <c r="H58" s="20">
        <f t="shared" si="3"/>
        <v>28084.140000000014</v>
      </c>
      <c r="J58" s="38"/>
    </row>
    <row r="59" spans="1:10" ht="12.75" customHeight="1" x14ac:dyDescent="0.25">
      <c r="A59" s="24" t="s">
        <v>160</v>
      </c>
      <c r="B59" s="25" t="s">
        <v>4</v>
      </c>
      <c r="C59" s="26">
        <v>843771.27</v>
      </c>
      <c r="D59" s="26">
        <v>2255650</v>
      </c>
      <c r="E59" s="26">
        <v>870732.41</v>
      </c>
      <c r="F59" s="27">
        <f t="shared" si="1"/>
        <v>103.19531382005931</v>
      </c>
      <c r="G59" s="27">
        <f t="shared" si="2"/>
        <v>38.602283598962607</v>
      </c>
      <c r="H59" s="28">
        <f t="shared" si="3"/>
        <v>26961.140000000014</v>
      </c>
      <c r="J59" s="38"/>
    </row>
    <row r="60" spans="1:10" ht="12.75" customHeight="1" x14ac:dyDescent="0.25">
      <c r="A60" s="24" t="s">
        <v>161</v>
      </c>
      <c r="B60" s="25" t="s">
        <v>5</v>
      </c>
      <c r="C60" s="26"/>
      <c r="D60" s="26">
        <v>44000</v>
      </c>
      <c r="E60" s="26">
        <v>1123</v>
      </c>
      <c r="F60" s="27" t="str">
        <f t="shared" si="1"/>
        <v>x</v>
      </c>
      <c r="G60" s="27">
        <f t="shared" si="2"/>
        <v>2.5522727272727272</v>
      </c>
      <c r="H60" s="28">
        <f t="shared" si="3"/>
        <v>1123</v>
      </c>
      <c r="J60" s="38"/>
    </row>
    <row r="61" spans="1:10" ht="12.75" customHeight="1" x14ac:dyDescent="0.25">
      <c r="A61" s="22" t="s">
        <v>179</v>
      </c>
      <c r="B61" s="17" t="s">
        <v>22</v>
      </c>
      <c r="C61" s="18">
        <v>1098762.92</v>
      </c>
      <c r="D61" s="18">
        <v>2220425</v>
      </c>
      <c r="E61" s="18">
        <v>934683.49</v>
      </c>
      <c r="F61" s="19">
        <f t="shared" si="1"/>
        <v>85.066894139456409</v>
      </c>
      <c r="G61" s="19">
        <f t="shared" si="2"/>
        <v>42.094801220487064</v>
      </c>
      <c r="H61" s="20">
        <f t="shared" si="3"/>
        <v>-164079.42999999993</v>
      </c>
      <c r="J61" s="38"/>
    </row>
    <row r="62" spans="1:10" ht="12.75" customHeight="1" x14ac:dyDescent="0.25">
      <c r="A62" s="24" t="s">
        <v>160</v>
      </c>
      <c r="B62" s="25" t="s">
        <v>4</v>
      </c>
      <c r="C62" s="26">
        <v>1097896.67</v>
      </c>
      <c r="D62" s="26">
        <v>2185050</v>
      </c>
      <c r="E62" s="26">
        <v>933183.49</v>
      </c>
      <c r="F62" s="27">
        <f t="shared" si="1"/>
        <v>84.997387777849809</v>
      </c>
      <c r="G62" s="27">
        <f t="shared" si="2"/>
        <v>42.707649252877502</v>
      </c>
      <c r="H62" s="28">
        <f t="shared" si="3"/>
        <v>-164713.17999999993</v>
      </c>
      <c r="J62" s="38"/>
    </row>
    <row r="63" spans="1:10" ht="12.75" customHeight="1" x14ac:dyDescent="0.25">
      <c r="A63" s="24" t="s">
        <v>161</v>
      </c>
      <c r="B63" s="25" t="s">
        <v>5</v>
      </c>
      <c r="C63" s="26">
        <v>866.25</v>
      </c>
      <c r="D63" s="26">
        <v>35375</v>
      </c>
      <c r="E63" s="26">
        <v>1500</v>
      </c>
      <c r="F63" s="27">
        <f t="shared" si="1"/>
        <v>173.16017316017314</v>
      </c>
      <c r="G63" s="27">
        <f t="shared" si="2"/>
        <v>4.2402826855123674</v>
      </c>
      <c r="H63" s="28">
        <f t="shared" si="3"/>
        <v>633.75</v>
      </c>
      <c r="J63" s="38"/>
    </row>
    <row r="64" spans="1:10" ht="12.75" customHeight="1" x14ac:dyDescent="0.25">
      <c r="A64" s="22" t="s">
        <v>180</v>
      </c>
      <c r="B64" s="17" t="s">
        <v>23</v>
      </c>
      <c r="C64" s="18">
        <v>9226622.0600000005</v>
      </c>
      <c r="D64" s="18">
        <v>15111145</v>
      </c>
      <c r="E64" s="18">
        <v>9127746.9900000002</v>
      </c>
      <c r="F64" s="19">
        <f t="shared" si="1"/>
        <v>98.928371950676819</v>
      </c>
      <c r="G64" s="19">
        <f t="shared" si="2"/>
        <v>60.404072557043165</v>
      </c>
      <c r="H64" s="20">
        <f t="shared" si="3"/>
        <v>-98875.070000000298</v>
      </c>
      <c r="J64" s="38"/>
    </row>
    <row r="65" spans="1:10" ht="12.75" customHeight="1" x14ac:dyDescent="0.25">
      <c r="A65" s="24" t="s">
        <v>160</v>
      </c>
      <c r="B65" s="25" t="s">
        <v>4</v>
      </c>
      <c r="C65" s="26">
        <v>9217091.7599999998</v>
      </c>
      <c r="D65" s="26">
        <v>14978270</v>
      </c>
      <c r="E65" s="26">
        <v>9110478.2400000002</v>
      </c>
      <c r="F65" s="27">
        <f t="shared" si="1"/>
        <v>98.843306296866047</v>
      </c>
      <c r="G65" s="27">
        <f t="shared" si="2"/>
        <v>60.824636223008397</v>
      </c>
      <c r="H65" s="28">
        <f t="shared" si="3"/>
        <v>-106613.51999999955</v>
      </c>
      <c r="J65" s="38"/>
    </row>
    <row r="66" spans="1:10" ht="12.75" customHeight="1" x14ac:dyDescent="0.25">
      <c r="A66" s="24" t="s">
        <v>161</v>
      </c>
      <c r="B66" s="25" t="s">
        <v>5</v>
      </c>
      <c r="C66" s="26">
        <v>9530.2999999999993</v>
      </c>
      <c r="D66" s="26">
        <v>132875</v>
      </c>
      <c r="E66" s="26">
        <v>17268.75</v>
      </c>
      <c r="F66" s="27">
        <f t="shared" si="1"/>
        <v>181.19838829837468</v>
      </c>
      <c r="G66" s="27">
        <f t="shared" si="2"/>
        <v>12.996237064910629</v>
      </c>
      <c r="H66" s="28">
        <f t="shared" si="3"/>
        <v>7738.4500000000007</v>
      </c>
      <c r="J66" s="38"/>
    </row>
    <row r="67" spans="1:10" ht="12.75" customHeight="1" x14ac:dyDescent="0.25">
      <c r="A67" s="22" t="s">
        <v>181</v>
      </c>
      <c r="B67" s="17" t="s">
        <v>24</v>
      </c>
      <c r="C67" s="18">
        <v>78726266.120000005</v>
      </c>
      <c r="D67" s="18">
        <v>266613201</v>
      </c>
      <c r="E67" s="18">
        <v>198949059.37</v>
      </c>
      <c r="F67" s="19">
        <f t="shared" si="1"/>
        <v>252.7098885481856</v>
      </c>
      <c r="G67" s="19">
        <f t="shared" si="2"/>
        <v>74.620858466044226</v>
      </c>
      <c r="H67" s="20">
        <f t="shared" si="3"/>
        <v>120222793.25</v>
      </c>
      <c r="J67" s="38"/>
    </row>
    <row r="68" spans="1:10" ht="12.75" customHeight="1" x14ac:dyDescent="0.25">
      <c r="A68" s="24" t="s">
        <v>160</v>
      </c>
      <c r="B68" s="25" t="s">
        <v>4</v>
      </c>
      <c r="C68" s="26">
        <v>78651075.989999995</v>
      </c>
      <c r="D68" s="26">
        <v>266349701</v>
      </c>
      <c r="E68" s="26">
        <v>198946026.87</v>
      </c>
      <c r="F68" s="27">
        <f t="shared" si="1"/>
        <v>252.94762260505473</v>
      </c>
      <c r="G68" s="27">
        <f t="shared" si="2"/>
        <v>74.693542407993917</v>
      </c>
      <c r="H68" s="28">
        <f t="shared" si="3"/>
        <v>120294950.88000001</v>
      </c>
      <c r="J68" s="38"/>
    </row>
    <row r="69" spans="1:10" ht="12.75" customHeight="1" x14ac:dyDescent="0.25">
      <c r="A69" s="24" t="s">
        <v>161</v>
      </c>
      <c r="B69" s="25" t="s">
        <v>5</v>
      </c>
      <c r="C69" s="26">
        <v>75190.13</v>
      </c>
      <c r="D69" s="26">
        <v>263500</v>
      </c>
      <c r="E69" s="26">
        <v>3032.5</v>
      </c>
      <c r="F69" s="27">
        <f t="shared" si="1"/>
        <v>4.0331091328077235</v>
      </c>
      <c r="G69" s="27">
        <f t="shared" si="2"/>
        <v>1.150853889943074</v>
      </c>
      <c r="H69" s="28">
        <f t="shared" si="3"/>
        <v>-72157.63</v>
      </c>
      <c r="J69" s="38"/>
    </row>
    <row r="70" spans="1:10" ht="12.75" customHeight="1" x14ac:dyDescent="0.25">
      <c r="A70" s="22" t="s">
        <v>182</v>
      </c>
      <c r="B70" s="17" t="s">
        <v>25</v>
      </c>
      <c r="C70" s="18">
        <v>12513111.35</v>
      </c>
      <c r="D70" s="18">
        <v>25193780</v>
      </c>
      <c r="E70" s="18">
        <v>12274839.220000001</v>
      </c>
      <c r="F70" s="19">
        <f t="shared" si="1"/>
        <v>98.095820269352913</v>
      </c>
      <c r="G70" s="19">
        <f t="shared" si="2"/>
        <v>48.721705198664118</v>
      </c>
      <c r="H70" s="20">
        <f t="shared" si="3"/>
        <v>-238272.12999999896</v>
      </c>
      <c r="J70" s="38"/>
    </row>
    <row r="71" spans="1:10" ht="12.75" customHeight="1" x14ac:dyDescent="0.25">
      <c r="A71" s="24" t="s">
        <v>160</v>
      </c>
      <c r="B71" s="25" t="s">
        <v>4</v>
      </c>
      <c r="C71" s="26">
        <v>12512875.1</v>
      </c>
      <c r="D71" s="26">
        <v>25095280</v>
      </c>
      <c r="E71" s="26">
        <v>12274839.220000001</v>
      </c>
      <c r="F71" s="27">
        <f t="shared" si="1"/>
        <v>98.097672372674765</v>
      </c>
      <c r="G71" s="27">
        <f t="shared" si="2"/>
        <v>48.912939883515946</v>
      </c>
      <c r="H71" s="28">
        <f t="shared" si="3"/>
        <v>-238035.87999999896</v>
      </c>
      <c r="J71" s="38"/>
    </row>
    <row r="72" spans="1:10" ht="12.75" customHeight="1" x14ac:dyDescent="0.25">
      <c r="A72" s="24" t="s">
        <v>161</v>
      </c>
      <c r="B72" s="25" t="s">
        <v>5</v>
      </c>
      <c r="C72" s="26">
        <v>236.25</v>
      </c>
      <c r="D72" s="26">
        <v>98500</v>
      </c>
      <c r="E72" s="26"/>
      <c r="F72" s="27">
        <f t="shared" ref="F72:F117" si="16">IF(C72=0,"x",E72/C72*100)</f>
        <v>0</v>
      </c>
      <c r="G72" s="27">
        <f t="shared" ref="G72:G117" si="17">IF(D72=0,"x",E72/D72*100)</f>
        <v>0</v>
      </c>
      <c r="H72" s="28">
        <f t="shared" si="3"/>
        <v>-236.25</v>
      </c>
      <c r="J72" s="38"/>
    </row>
    <row r="73" spans="1:10" ht="12.75" customHeight="1" x14ac:dyDescent="0.25">
      <c r="A73" s="22" t="s">
        <v>183</v>
      </c>
      <c r="B73" s="17" t="s">
        <v>26</v>
      </c>
      <c r="C73" s="18">
        <v>744123.62</v>
      </c>
      <c r="D73" s="18">
        <v>2059995</v>
      </c>
      <c r="E73" s="18">
        <v>802588.44</v>
      </c>
      <c r="F73" s="19">
        <f t="shared" si="16"/>
        <v>107.85686926588892</v>
      </c>
      <c r="G73" s="19">
        <f t="shared" si="17"/>
        <v>38.960698448297201</v>
      </c>
      <c r="H73" s="20">
        <f t="shared" ref="H73:H120" si="18">+E73-C73</f>
        <v>58464.819999999949</v>
      </c>
      <c r="J73" s="38"/>
    </row>
    <row r="74" spans="1:10" ht="12.75" customHeight="1" x14ac:dyDescent="0.25">
      <c r="A74" s="24" t="s">
        <v>160</v>
      </c>
      <c r="B74" s="25" t="s">
        <v>4</v>
      </c>
      <c r="C74" s="26">
        <v>743414.87</v>
      </c>
      <c r="D74" s="26">
        <v>2021870</v>
      </c>
      <c r="E74" s="26">
        <v>795953.19</v>
      </c>
      <c r="F74" s="27">
        <f t="shared" si="16"/>
        <v>107.067160225084</v>
      </c>
      <c r="G74" s="27">
        <f t="shared" si="17"/>
        <v>39.367179393333892</v>
      </c>
      <c r="H74" s="28">
        <f t="shared" si="18"/>
        <v>52538.319999999949</v>
      </c>
      <c r="J74" s="38"/>
    </row>
    <row r="75" spans="1:10" ht="12.75" customHeight="1" x14ac:dyDescent="0.25">
      <c r="A75" s="24" t="s">
        <v>161</v>
      </c>
      <c r="B75" s="25" t="s">
        <v>5</v>
      </c>
      <c r="C75" s="26">
        <v>708.75</v>
      </c>
      <c r="D75" s="26">
        <v>38125</v>
      </c>
      <c r="E75" s="26">
        <v>6635.25</v>
      </c>
      <c r="F75" s="27">
        <f t="shared" si="16"/>
        <v>936.19047619047626</v>
      </c>
      <c r="G75" s="27">
        <f t="shared" si="17"/>
        <v>17.403934426229508</v>
      </c>
      <c r="H75" s="28">
        <f t="shared" si="18"/>
        <v>5926.5</v>
      </c>
      <c r="J75" s="38"/>
    </row>
    <row r="76" spans="1:10" ht="12.75" customHeight="1" x14ac:dyDescent="0.25">
      <c r="A76" s="16" t="s">
        <v>184</v>
      </c>
      <c r="B76" s="17" t="s">
        <v>27</v>
      </c>
      <c r="C76" s="18">
        <v>11829804493.459999</v>
      </c>
      <c r="D76" s="18">
        <v>18217457394</v>
      </c>
      <c r="E76" s="18">
        <v>11791256308.459999</v>
      </c>
      <c r="F76" s="19">
        <f t="shared" si="16"/>
        <v>99.674143515885575</v>
      </c>
      <c r="G76" s="19">
        <f t="shared" si="17"/>
        <v>64.725038480636172</v>
      </c>
      <c r="H76" s="20">
        <f t="shared" si="18"/>
        <v>-38548185</v>
      </c>
      <c r="J76" s="38"/>
    </row>
    <row r="77" spans="1:10" ht="12.75" customHeight="1" x14ac:dyDescent="0.25">
      <c r="A77" s="22" t="s">
        <v>185</v>
      </c>
      <c r="B77" s="17" t="s">
        <v>28</v>
      </c>
      <c r="C77" s="18">
        <v>94251849.730000004</v>
      </c>
      <c r="D77" s="18">
        <v>300465473</v>
      </c>
      <c r="E77" s="18">
        <v>98403126.930000007</v>
      </c>
      <c r="F77" s="19">
        <f t="shared" si="16"/>
        <v>104.40445170242496</v>
      </c>
      <c r="G77" s="19">
        <f t="shared" si="17"/>
        <v>32.75022782068541</v>
      </c>
      <c r="H77" s="20">
        <f t="shared" si="18"/>
        <v>4151277.200000003</v>
      </c>
      <c r="J77" s="38"/>
    </row>
    <row r="78" spans="1:10" ht="12.75" customHeight="1" x14ac:dyDescent="0.25">
      <c r="A78" s="24" t="s">
        <v>160</v>
      </c>
      <c r="B78" s="25" t="s">
        <v>4</v>
      </c>
      <c r="C78" s="26">
        <v>90158893.659999996</v>
      </c>
      <c r="D78" s="26">
        <v>200034947</v>
      </c>
      <c r="E78" s="26">
        <v>91116420.400000006</v>
      </c>
      <c r="F78" s="27">
        <f t="shared" si="16"/>
        <v>101.06204357787591</v>
      </c>
      <c r="G78" s="27">
        <f t="shared" si="17"/>
        <v>45.550250976895555</v>
      </c>
      <c r="H78" s="28">
        <f t="shared" si="18"/>
        <v>957526.74000000954</v>
      </c>
      <c r="J78" s="38"/>
    </row>
    <row r="79" spans="1:10" ht="12.75" customHeight="1" x14ac:dyDescent="0.25">
      <c r="A79" s="24" t="s">
        <v>161</v>
      </c>
      <c r="B79" s="25" t="s">
        <v>313</v>
      </c>
      <c r="C79" s="26">
        <v>4092956.07</v>
      </c>
      <c r="D79" s="26">
        <v>100430526</v>
      </c>
      <c r="E79" s="26">
        <v>7286706.5300000003</v>
      </c>
      <c r="F79" s="27">
        <f t="shared" si="16"/>
        <v>178.03041140385366</v>
      </c>
      <c r="G79" s="27">
        <f t="shared" si="17"/>
        <v>7.2554698458912785</v>
      </c>
      <c r="H79" s="28">
        <f t="shared" si="18"/>
        <v>3193750.4600000004</v>
      </c>
      <c r="J79" s="38"/>
    </row>
    <row r="80" spans="1:10" ht="12.75" customHeight="1" x14ac:dyDescent="0.25">
      <c r="A80" s="22" t="s">
        <v>186</v>
      </c>
      <c r="B80" s="17" t="s">
        <v>29</v>
      </c>
      <c r="C80" s="18">
        <v>10814470459.32</v>
      </c>
      <c r="D80" s="18">
        <v>16029629106</v>
      </c>
      <c r="E80" s="18">
        <v>10795266982.9</v>
      </c>
      <c r="F80" s="19">
        <f t="shared" si="16"/>
        <v>99.822427954357678</v>
      </c>
      <c r="G80" s="19">
        <f t="shared" si="17"/>
        <v>67.345706575701485</v>
      </c>
      <c r="H80" s="20">
        <f t="shared" si="18"/>
        <v>-19203476.420000076</v>
      </c>
      <c r="J80" s="38"/>
    </row>
    <row r="81" spans="1:10" ht="12.75" customHeight="1" x14ac:dyDescent="0.25">
      <c r="A81" s="24" t="s">
        <v>160</v>
      </c>
      <c r="B81" s="25" t="s">
        <v>4</v>
      </c>
      <c r="C81" s="26">
        <v>10741847765.120001</v>
      </c>
      <c r="D81" s="26">
        <v>16029629106</v>
      </c>
      <c r="E81" s="26">
        <v>10795266982.9</v>
      </c>
      <c r="F81" s="27">
        <f t="shared" si="16"/>
        <v>100.49730008233273</v>
      </c>
      <c r="G81" s="27">
        <f t="shared" si="17"/>
        <v>67.345706575701485</v>
      </c>
      <c r="H81" s="28">
        <f t="shared" si="18"/>
        <v>53419217.779998779</v>
      </c>
      <c r="J81" s="38"/>
    </row>
    <row r="82" spans="1:10" ht="12.75" customHeight="1" x14ac:dyDescent="0.25">
      <c r="A82" s="24" t="s">
        <v>161</v>
      </c>
      <c r="B82" s="25" t="s">
        <v>313</v>
      </c>
      <c r="C82" s="26">
        <v>72622694.200000003</v>
      </c>
      <c r="D82" s="26">
        <v>0</v>
      </c>
      <c r="E82" s="26"/>
      <c r="F82" s="27">
        <f t="shared" ref="F82" si="19">IF(C82=0,"x",E82/C82*100)</f>
        <v>0</v>
      </c>
      <c r="G82" s="27" t="str">
        <f t="shared" ref="G82" si="20">IF(D82=0,"x",E82/D82*100)</f>
        <v>x</v>
      </c>
      <c r="H82" s="28">
        <f t="shared" ref="H82" si="21">+E82-C82</f>
        <v>-72622694.200000003</v>
      </c>
      <c r="J82" s="38"/>
    </row>
    <row r="83" spans="1:10" ht="12.75" customHeight="1" x14ac:dyDescent="0.25">
      <c r="A83" s="22" t="s">
        <v>187</v>
      </c>
      <c r="B83" s="17" t="s">
        <v>30</v>
      </c>
      <c r="C83" s="18">
        <v>341872013.56</v>
      </c>
      <c r="D83" s="18">
        <v>703845274</v>
      </c>
      <c r="E83" s="18">
        <v>332606426.69</v>
      </c>
      <c r="F83" s="19">
        <f t="shared" si="16"/>
        <v>97.289749817917198</v>
      </c>
      <c r="G83" s="19">
        <f t="shared" si="17"/>
        <v>47.255616962485988</v>
      </c>
      <c r="H83" s="20">
        <f t="shared" si="18"/>
        <v>-9265586.8700000048</v>
      </c>
      <c r="J83" s="38"/>
    </row>
    <row r="84" spans="1:10" ht="12.75" customHeight="1" x14ac:dyDescent="0.25">
      <c r="A84" s="24" t="s">
        <v>160</v>
      </c>
      <c r="B84" s="25" t="s">
        <v>4</v>
      </c>
      <c r="C84" s="26">
        <v>325457425.66000003</v>
      </c>
      <c r="D84" s="26">
        <v>669915936</v>
      </c>
      <c r="E84" s="26">
        <v>325854141.49000001</v>
      </c>
      <c r="F84" s="27">
        <f t="shared" si="16"/>
        <v>100.12189484667479</v>
      </c>
      <c r="G84" s="27">
        <f t="shared" si="17"/>
        <v>48.64104941817655</v>
      </c>
      <c r="H84" s="28">
        <f t="shared" si="18"/>
        <v>396715.82999998331</v>
      </c>
      <c r="J84" s="38"/>
    </row>
    <row r="85" spans="1:10" ht="12.75" customHeight="1" x14ac:dyDescent="0.25">
      <c r="A85" s="24" t="s">
        <v>161</v>
      </c>
      <c r="B85" s="25" t="s">
        <v>313</v>
      </c>
      <c r="C85" s="26">
        <v>16414587.9</v>
      </c>
      <c r="D85" s="26">
        <v>33929338</v>
      </c>
      <c r="E85" s="26">
        <v>6752285.2000000002</v>
      </c>
      <c r="F85" s="27">
        <f t="shared" si="16"/>
        <v>41.135880115516024</v>
      </c>
      <c r="G85" s="27">
        <f t="shared" si="17"/>
        <v>19.901022531002521</v>
      </c>
      <c r="H85" s="28">
        <f t="shared" si="18"/>
        <v>-9662302.6999999993</v>
      </c>
      <c r="J85" s="38"/>
    </row>
    <row r="86" spans="1:10" ht="12.75" customHeight="1" x14ac:dyDescent="0.25">
      <c r="A86" s="22" t="s">
        <v>188</v>
      </c>
      <c r="B86" s="17" t="s">
        <v>31</v>
      </c>
      <c r="C86" s="18">
        <v>567521387.80999994</v>
      </c>
      <c r="D86" s="18">
        <v>1154207131</v>
      </c>
      <c r="E86" s="18">
        <v>550889609.94000006</v>
      </c>
      <c r="F86" s="19">
        <f t="shared" si="16"/>
        <v>97.069400690927253</v>
      </c>
      <c r="G86" s="19">
        <f t="shared" si="17"/>
        <v>47.728834378515032</v>
      </c>
      <c r="H86" s="20">
        <f t="shared" si="18"/>
        <v>-16631777.869999886</v>
      </c>
      <c r="J86" s="38"/>
    </row>
    <row r="87" spans="1:10" ht="12.75" customHeight="1" x14ac:dyDescent="0.25">
      <c r="A87" s="24" t="s">
        <v>160</v>
      </c>
      <c r="B87" s="25" t="s">
        <v>4</v>
      </c>
      <c r="C87" s="26">
        <v>536505018.06999999</v>
      </c>
      <c r="D87" s="26">
        <v>979910555</v>
      </c>
      <c r="E87" s="26">
        <v>527293344.26999998</v>
      </c>
      <c r="F87" s="27">
        <f t="shared" si="16"/>
        <v>98.28302187496071</v>
      </c>
      <c r="G87" s="27">
        <f t="shared" si="17"/>
        <v>53.810354585883601</v>
      </c>
      <c r="H87" s="28">
        <f t="shared" si="18"/>
        <v>-9211673.8000000119</v>
      </c>
      <c r="J87" s="38"/>
    </row>
    <row r="88" spans="1:10" ht="12.75" customHeight="1" x14ac:dyDescent="0.25">
      <c r="A88" s="24" t="s">
        <v>161</v>
      </c>
      <c r="B88" s="25" t="s">
        <v>313</v>
      </c>
      <c r="C88" s="26">
        <v>31016369.739999998</v>
      </c>
      <c r="D88" s="26">
        <v>174296576</v>
      </c>
      <c r="E88" s="26">
        <v>23596265.670000002</v>
      </c>
      <c r="F88" s="27">
        <f t="shared" si="16"/>
        <v>76.076813204768058</v>
      </c>
      <c r="G88" s="27">
        <f t="shared" si="17"/>
        <v>13.537997252453199</v>
      </c>
      <c r="H88" s="28">
        <f t="shared" si="18"/>
        <v>-7420104.0699999966</v>
      </c>
      <c r="J88" s="38"/>
    </row>
    <row r="89" spans="1:10" ht="12.75" customHeight="1" x14ac:dyDescent="0.25">
      <c r="A89" s="22" t="s">
        <v>189</v>
      </c>
      <c r="B89" s="17" t="s">
        <v>373</v>
      </c>
      <c r="C89" s="18">
        <v>11479139.5</v>
      </c>
      <c r="D89" s="18">
        <v>28810410</v>
      </c>
      <c r="E89" s="18">
        <v>13904254.15</v>
      </c>
      <c r="F89" s="19">
        <f t="shared" si="16"/>
        <v>121.12627562370857</v>
      </c>
      <c r="G89" s="19">
        <f t="shared" si="17"/>
        <v>48.261215824419025</v>
      </c>
      <c r="H89" s="20">
        <f t="shared" si="18"/>
        <v>2425114.6500000004</v>
      </c>
      <c r="J89" s="38"/>
    </row>
    <row r="90" spans="1:10" ht="12.75" customHeight="1" x14ac:dyDescent="0.25">
      <c r="A90" s="24" t="s">
        <v>160</v>
      </c>
      <c r="B90" s="25" t="s">
        <v>4</v>
      </c>
      <c r="C90" s="26">
        <v>11278449.689999999</v>
      </c>
      <c r="D90" s="26">
        <v>28395910</v>
      </c>
      <c r="E90" s="26">
        <v>13649163.52</v>
      </c>
      <c r="F90" s="27">
        <f t="shared" si="16"/>
        <v>121.01985552235948</v>
      </c>
      <c r="G90" s="27">
        <f t="shared" si="17"/>
        <v>48.067357306034566</v>
      </c>
      <c r="H90" s="28">
        <f t="shared" si="18"/>
        <v>2370713.83</v>
      </c>
      <c r="J90" s="38"/>
    </row>
    <row r="91" spans="1:10" ht="12.75" customHeight="1" x14ac:dyDescent="0.25">
      <c r="A91" s="24" t="s">
        <v>161</v>
      </c>
      <c r="B91" s="25" t="s">
        <v>313</v>
      </c>
      <c r="C91" s="26">
        <v>200689.81</v>
      </c>
      <c r="D91" s="26">
        <v>414500</v>
      </c>
      <c r="E91" s="26">
        <v>255090.63</v>
      </c>
      <c r="F91" s="27">
        <f t="shared" si="16"/>
        <v>127.1069168883064</v>
      </c>
      <c r="G91" s="27">
        <f t="shared" si="17"/>
        <v>61.541768395657414</v>
      </c>
      <c r="H91" s="28">
        <f t="shared" si="18"/>
        <v>54400.820000000007</v>
      </c>
      <c r="J91" s="38"/>
    </row>
    <row r="92" spans="1:10" ht="12.75" customHeight="1" x14ac:dyDescent="0.25">
      <c r="A92" s="22" t="s">
        <v>310</v>
      </c>
      <c r="B92" s="17" t="s">
        <v>32</v>
      </c>
      <c r="C92" s="18">
        <v>209643.54</v>
      </c>
      <c r="D92" s="18">
        <v>500000</v>
      </c>
      <c r="E92" s="18">
        <v>185907.85</v>
      </c>
      <c r="F92" s="19">
        <f t="shared" si="16"/>
        <v>88.678072312650329</v>
      </c>
      <c r="G92" s="19">
        <f t="shared" si="17"/>
        <v>37.181570000000001</v>
      </c>
      <c r="H92" s="20">
        <f t="shared" si="18"/>
        <v>-23735.690000000002</v>
      </c>
      <c r="J92" s="38"/>
    </row>
    <row r="93" spans="1:10" ht="12.75" customHeight="1" x14ac:dyDescent="0.25">
      <c r="A93" s="24" t="s">
        <v>160</v>
      </c>
      <c r="B93" s="25" t="s">
        <v>4</v>
      </c>
      <c r="C93" s="26">
        <v>209643.54</v>
      </c>
      <c r="D93" s="26">
        <v>500000</v>
      </c>
      <c r="E93" s="26">
        <v>185907.85</v>
      </c>
      <c r="F93" s="27">
        <f t="shared" si="16"/>
        <v>88.678072312650329</v>
      </c>
      <c r="G93" s="27">
        <f t="shared" si="17"/>
        <v>37.181570000000001</v>
      </c>
      <c r="H93" s="28">
        <f t="shared" si="18"/>
        <v>-23735.690000000002</v>
      </c>
      <c r="J93" s="38"/>
    </row>
    <row r="94" spans="1:10" ht="12.75" customHeight="1" x14ac:dyDescent="0.25">
      <c r="A94" s="16" t="s">
        <v>190</v>
      </c>
      <c r="B94" s="17" t="s">
        <v>33</v>
      </c>
      <c r="C94" s="18">
        <v>181816240.84</v>
      </c>
      <c r="D94" s="18">
        <v>352258224</v>
      </c>
      <c r="E94" s="18">
        <v>189593035.59999999</v>
      </c>
      <c r="F94" s="19">
        <f t="shared" si="16"/>
        <v>104.27728277961903</v>
      </c>
      <c r="G94" s="19">
        <f t="shared" si="17"/>
        <v>53.822174383074163</v>
      </c>
      <c r="H94" s="20">
        <f t="shared" si="18"/>
        <v>7776794.7599999905</v>
      </c>
      <c r="J94" s="38"/>
    </row>
    <row r="95" spans="1:10" ht="12.75" customHeight="1" x14ac:dyDescent="0.25">
      <c r="A95" s="16" t="s">
        <v>191</v>
      </c>
      <c r="B95" s="17" t="s">
        <v>34</v>
      </c>
      <c r="C95" s="18">
        <v>3235751.74</v>
      </c>
      <c r="D95" s="18">
        <v>9100900</v>
      </c>
      <c r="E95" s="18">
        <v>3666182.34</v>
      </c>
      <c r="F95" s="19">
        <f t="shared" si="16"/>
        <v>113.30233697100628</v>
      </c>
      <c r="G95" s="19">
        <f t="shared" si="17"/>
        <v>40.283733916425845</v>
      </c>
      <c r="H95" s="20">
        <f t="shared" si="18"/>
        <v>430430.59999999963</v>
      </c>
      <c r="J95" s="38"/>
    </row>
    <row r="96" spans="1:10" ht="12.75" customHeight="1" x14ac:dyDescent="0.25">
      <c r="A96" s="22" t="s">
        <v>192</v>
      </c>
      <c r="B96" s="17" t="s">
        <v>374</v>
      </c>
      <c r="C96" s="18">
        <v>3235751.74</v>
      </c>
      <c r="D96" s="18">
        <v>9100900</v>
      </c>
      <c r="E96" s="18">
        <v>3666182.34</v>
      </c>
      <c r="F96" s="19">
        <f t="shared" si="16"/>
        <v>113.30233697100628</v>
      </c>
      <c r="G96" s="19">
        <f t="shared" si="17"/>
        <v>40.283733916425845</v>
      </c>
      <c r="H96" s="20">
        <f t="shared" si="18"/>
        <v>430430.59999999963</v>
      </c>
      <c r="J96" s="38"/>
    </row>
    <row r="97" spans="1:10" ht="12.75" customHeight="1" x14ac:dyDescent="0.25">
      <c r="A97" s="24" t="s">
        <v>160</v>
      </c>
      <c r="B97" s="25" t="s">
        <v>4</v>
      </c>
      <c r="C97" s="26">
        <v>3226767.99</v>
      </c>
      <c r="D97" s="26">
        <v>8910900</v>
      </c>
      <c r="E97" s="26">
        <v>3650473.76</v>
      </c>
      <c r="F97" s="27">
        <f t="shared" si="16"/>
        <v>113.13096483270864</v>
      </c>
      <c r="G97" s="27">
        <f t="shared" si="17"/>
        <v>40.966386784724321</v>
      </c>
      <c r="H97" s="28">
        <f t="shared" si="18"/>
        <v>423705.76999999955</v>
      </c>
      <c r="J97" s="38"/>
    </row>
    <row r="98" spans="1:10" ht="12.75" customHeight="1" x14ac:dyDescent="0.25">
      <c r="A98" s="24" t="s">
        <v>161</v>
      </c>
      <c r="B98" s="25" t="s">
        <v>313</v>
      </c>
      <c r="C98" s="26">
        <v>8983.75</v>
      </c>
      <c r="D98" s="26">
        <v>190000</v>
      </c>
      <c r="E98" s="26">
        <v>15708.58</v>
      </c>
      <c r="F98" s="27">
        <f t="shared" si="16"/>
        <v>174.85548907750103</v>
      </c>
      <c r="G98" s="27">
        <f t="shared" si="17"/>
        <v>8.2676736842105267</v>
      </c>
      <c r="H98" s="28">
        <f t="shared" si="18"/>
        <v>6724.83</v>
      </c>
      <c r="J98" s="38"/>
    </row>
    <row r="99" spans="1:10" ht="12.75" customHeight="1" x14ac:dyDescent="0.25">
      <c r="A99" s="16" t="s">
        <v>193</v>
      </c>
      <c r="B99" s="17" t="s">
        <v>35</v>
      </c>
      <c r="C99" s="18">
        <v>2468996117.2600002</v>
      </c>
      <c r="D99" s="18">
        <v>7568162858</v>
      </c>
      <c r="E99" s="18">
        <v>3807695069.8899999</v>
      </c>
      <c r="F99" s="19">
        <f t="shared" si="16"/>
        <v>154.22037496420359</v>
      </c>
      <c r="G99" s="19">
        <f t="shared" si="17"/>
        <v>50.312012853489783</v>
      </c>
      <c r="H99" s="20">
        <f t="shared" si="18"/>
        <v>1338698952.6299996</v>
      </c>
      <c r="J99" s="38"/>
    </row>
    <row r="100" spans="1:10" ht="12.75" customHeight="1" x14ac:dyDescent="0.25">
      <c r="A100" s="22" t="s">
        <v>194</v>
      </c>
      <c r="B100" s="17" t="s">
        <v>36</v>
      </c>
      <c r="C100" s="18">
        <v>2468996117.2600002</v>
      </c>
      <c r="D100" s="18">
        <v>7568162858</v>
      </c>
      <c r="E100" s="18">
        <v>3807695069.8899999</v>
      </c>
      <c r="F100" s="19">
        <f t="shared" si="16"/>
        <v>154.22037496420359</v>
      </c>
      <c r="G100" s="19">
        <f t="shared" si="17"/>
        <v>50.312012853489783</v>
      </c>
      <c r="H100" s="20">
        <f t="shared" si="18"/>
        <v>1338698952.6299996</v>
      </c>
      <c r="J100" s="38"/>
    </row>
    <row r="101" spans="1:10" ht="12.75" customHeight="1" x14ac:dyDescent="0.25">
      <c r="A101" s="24" t="s">
        <v>160</v>
      </c>
      <c r="B101" s="25" t="s">
        <v>4</v>
      </c>
      <c r="C101" s="26">
        <v>2356204227.46</v>
      </c>
      <c r="D101" s="26">
        <v>4410955236</v>
      </c>
      <c r="E101" s="26">
        <v>2328476082.1900001</v>
      </c>
      <c r="F101" s="27">
        <f t="shared" si="16"/>
        <v>98.823185828000533</v>
      </c>
      <c r="G101" s="27">
        <f t="shared" si="17"/>
        <v>52.788476817587004</v>
      </c>
      <c r="H101" s="28">
        <f t="shared" si="18"/>
        <v>-27728145.269999981</v>
      </c>
      <c r="J101" s="38"/>
    </row>
    <row r="102" spans="1:10" ht="12.75" customHeight="1" x14ac:dyDescent="0.25">
      <c r="A102" s="24" t="s">
        <v>161</v>
      </c>
      <c r="B102" s="25" t="s">
        <v>313</v>
      </c>
      <c r="C102" s="26">
        <v>112791889.8</v>
      </c>
      <c r="D102" s="26">
        <v>3157207622</v>
      </c>
      <c r="E102" s="26">
        <v>1479218987.7</v>
      </c>
      <c r="F102" s="27">
        <f t="shared" si="16"/>
        <v>1311.4586432791555</v>
      </c>
      <c r="G102" s="27">
        <f t="shared" si="17"/>
        <v>46.852128995018624</v>
      </c>
      <c r="H102" s="28">
        <f t="shared" si="18"/>
        <v>1366427097.9000001</v>
      </c>
      <c r="J102" s="38"/>
    </row>
    <row r="103" spans="1:10" ht="12.75" customHeight="1" x14ac:dyDescent="0.25">
      <c r="A103" s="16" t="s">
        <v>195</v>
      </c>
      <c r="B103" s="17" t="s">
        <v>375</v>
      </c>
      <c r="C103" s="18">
        <v>25987362.75</v>
      </c>
      <c r="D103" s="18">
        <v>147749567</v>
      </c>
      <c r="E103" s="18">
        <v>39393996.420000002</v>
      </c>
      <c r="F103" s="19">
        <f t="shared" si="16"/>
        <v>151.58905041258947</v>
      </c>
      <c r="G103" s="19">
        <f t="shared" si="17"/>
        <v>26.662681468298317</v>
      </c>
      <c r="H103" s="20">
        <f t="shared" si="18"/>
        <v>13406633.670000002</v>
      </c>
      <c r="J103" s="38"/>
    </row>
    <row r="104" spans="1:10" ht="12.75" customHeight="1" x14ac:dyDescent="0.25">
      <c r="A104" s="22" t="s">
        <v>196</v>
      </c>
      <c r="B104" s="17" t="s">
        <v>376</v>
      </c>
      <c r="C104" s="18">
        <v>21843151.66</v>
      </c>
      <c r="D104" s="18">
        <v>135664266</v>
      </c>
      <c r="E104" s="18">
        <v>33999439.780000001</v>
      </c>
      <c r="F104" s="19">
        <f t="shared" si="16"/>
        <v>155.65262883863528</v>
      </c>
      <c r="G104" s="19">
        <f t="shared" si="17"/>
        <v>25.06145559361962</v>
      </c>
      <c r="H104" s="20">
        <f t="shared" si="18"/>
        <v>12156288.120000001</v>
      </c>
      <c r="J104" s="38"/>
    </row>
    <row r="105" spans="1:10" ht="12.75" customHeight="1" x14ac:dyDescent="0.25">
      <c r="A105" s="24" t="s">
        <v>160</v>
      </c>
      <c r="B105" s="25" t="s">
        <v>4</v>
      </c>
      <c r="C105" s="26">
        <v>21803002.260000002</v>
      </c>
      <c r="D105" s="26">
        <v>135004266</v>
      </c>
      <c r="E105" s="26">
        <v>33972136.159999996</v>
      </c>
      <c r="F105" s="27">
        <f t="shared" si="16"/>
        <v>155.81402852177661</v>
      </c>
      <c r="G105" s="27">
        <f t="shared" si="17"/>
        <v>25.16375012919962</v>
      </c>
      <c r="H105" s="28">
        <f t="shared" si="18"/>
        <v>12169133.899999995</v>
      </c>
      <c r="J105" s="38"/>
    </row>
    <row r="106" spans="1:10" ht="12.75" customHeight="1" x14ac:dyDescent="0.25">
      <c r="A106" s="24" t="s">
        <v>161</v>
      </c>
      <c r="B106" s="25" t="s">
        <v>313</v>
      </c>
      <c r="C106" s="26">
        <v>40149.4</v>
      </c>
      <c r="D106" s="26">
        <v>660000</v>
      </c>
      <c r="E106" s="26">
        <v>27303.62</v>
      </c>
      <c r="F106" s="27">
        <f t="shared" si="16"/>
        <v>68.005051134014451</v>
      </c>
      <c r="G106" s="27">
        <f t="shared" si="17"/>
        <v>4.1369121212121209</v>
      </c>
      <c r="H106" s="28">
        <f t="shared" si="18"/>
        <v>-12845.780000000002</v>
      </c>
      <c r="J106" s="38"/>
    </row>
    <row r="107" spans="1:10" ht="12.75" customHeight="1" x14ac:dyDescent="0.25">
      <c r="A107" s="22" t="s">
        <v>197</v>
      </c>
      <c r="B107" s="17" t="s">
        <v>37</v>
      </c>
      <c r="C107" s="18">
        <v>4144211.09</v>
      </c>
      <c r="D107" s="18">
        <v>12085301</v>
      </c>
      <c r="E107" s="18">
        <v>5394556.6399999997</v>
      </c>
      <c r="F107" s="19">
        <f t="shared" si="16"/>
        <v>130.17089435953417</v>
      </c>
      <c r="G107" s="19">
        <f t="shared" si="17"/>
        <v>44.637337870194543</v>
      </c>
      <c r="H107" s="20">
        <f t="shared" si="18"/>
        <v>1250345.5499999998</v>
      </c>
      <c r="J107" s="38"/>
    </row>
    <row r="108" spans="1:10" ht="12.75" customHeight="1" x14ac:dyDescent="0.25">
      <c r="A108" s="24" t="s">
        <v>160</v>
      </c>
      <c r="B108" s="25" t="s">
        <v>4</v>
      </c>
      <c r="C108" s="26">
        <v>4138393.52</v>
      </c>
      <c r="D108" s="26">
        <v>12057301</v>
      </c>
      <c r="E108" s="26">
        <v>5385576.71</v>
      </c>
      <c r="F108" s="27">
        <f t="shared" si="16"/>
        <v>130.13689210493447</v>
      </c>
      <c r="G108" s="27">
        <f t="shared" si="17"/>
        <v>44.666519563540795</v>
      </c>
      <c r="H108" s="28">
        <f t="shared" si="18"/>
        <v>1247183.19</v>
      </c>
      <c r="J108" s="38"/>
    </row>
    <row r="109" spans="1:10" ht="12.75" customHeight="1" x14ac:dyDescent="0.25">
      <c r="A109" s="24" t="s">
        <v>161</v>
      </c>
      <c r="B109" s="25" t="s">
        <v>313</v>
      </c>
      <c r="C109" s="26">
        <v>5817.57</v>
      </c>
      <c r="D109" s="26">
        <v>28000</v>
      </c>
      <c r="E109" s="26">
        <v>8979.93</v>
      </c>
      <c r="F109" s="27">
        <f t="shared" si="16"/>
        <v>154.35877866531905</v>
      </c>
      <c r="G109" s="27">
        <f t="shared" si="17"/>
        <v>32.071178571428568</v>
      </c>
      <c r="H109" s="28">
        <f t="shared" si="18"/>
        <v>3162.3600000000006</v>
      </c>
      <c r="J109" s="38"/>
    </row>
    <row r="110" spans="1:10" ht="12.75" customHeight="1" x14ac:dyDescent="0.25">
      <c r="A110" s="16" t="s">
        <v>198</v>
      </c>
      <c r="B110" s="17" t="s">
        <v>377</v>
      </c>
      <c r="C110" s="18">
        <v>91723872.760000005</v>
      </c>
      <c r="D110" s="18">
        <v>836286718</v>
      </c>
      <c r="E110" s="18">
        <v>193327975.21000001</v>
      </c>
      <c r="F110" s="19">
        <f t="shared" si="16"/>
        <v>210.77171012594738</v>
      </c>
      <c r="G110" s="19">
        <f t="shared" si="17"/>
        <v>23.117427438325048</v>
      </c>
      <c r="H110" s="20">
        <f t="shared" si="18"/>
        <v>101604102.45</v>
      </c>
      <c r="J110" s="38"/>
    </row>
    <row r="111" spans="1:10" ht="12.75" customHeight="1" x14ac:dyDescent="0.25">
      <c r="A111" s="22" t="s">
        <v>199</v>
      </c>
      <c r="B111" s="17" t="s">
        <v>378</v>
      </c>
      <c r="C111" s="18">
        <v>91723872.760000005</v>
      </c>
      <c r="D111" s="18">
        <v>836286718</v>
      </c>
      <c r="E111" s="18">
        <v>193327975.21000001</v>
      </c>
      <c r="F111" s="19">
        <f t="shared" si="16"/>
        <v>210.77171012594738</v>
      </c>
      <c r="G111" s="19">
        <f t="shared" si="17"/>
        <v>23.117427438325048</v>
      </c>
      <c r="H111" s="20">
        <f t="shared" si="18"/>
        <v>101604102.45</v>
      </c>
      <c r="J111" s="38"/>
    </row>
    <row r="112" spans="1:10" ht="12.75" customHeight="1" x14ac:dyDescent="0.25">
      <c r="A112" s="24" t="s">
        <v>160</v>
      </c>
      <c r="B112" s="25" t="s">
        <v>4</v>
      </c>
      <c r="C112" s="26">
        <v>72311704.180000007</v>
      </c>
      <c r="D112" s="26">
        <v>535878214</v>
      </c>
      <c r="E112" s="26">
        <v>163101852.78999999</v>
      </c>
      <c r="F112" s="27">
        <f t="shared" si="16"/>
        <v>225.55387767380367</v>
      </c>
      <c r="G112" s="27">
        <f t="shared" si="17"/>
        <v>30.436365675802595</v>
      </c>
      <c r="H112" s="28">
        <f t="shared" si="18"/>
        <v>90790148.609999985</v>
      </c>
      <c r="J112" s="38"/>
    </row>
    <row r="113" spans="1:10" ht="12.75" customHeight="1" x14ac:dyDescent="0.25">
      <c r="A113" s="24" t="s">
        <v>161</v>
      </c>
      <c r="B113" s="25" t="s">
        <v>313</v>
      </c>
      <c r="C113" s="26">
        <v>19412168.579999998</v>
      </c>
      <c r="D113" s="26">
        <v>300408504</v>
      </c>
      <c r="E113" s="26">
        <v>30226122.420000002</v>
      </c>
      <c r="F113" s="27">
        <f t="shared" si="16"/>
        <v>155.70708803312897</v>
      </c>
      <c r="G113" s="27">
        <f t="shared" si="17"/>
        <v>10.061673360618315</v>
      </c>
      <c r="H113" s="28">
        <f t="shared" si="18"/>
        <v>10813953.840000004</v>
      </c>
      <c r="J113" s="38"/>
    </row>
    <row r="114" spans="1:10" ht="12.75" customHeight="1" x14ac:dyDescent="0.25">
      <c r="A114" s="16" t="s">
        <v>200</v>
      </c>
      <c r="B114" s="17" t="s">
        <v>38</v>
      </c>
      <c r="C114" s="18">
        <v>57848536.82</v>
      </c>
      <c r="D114" s="18">
        <v>704651466</v>
      </c>
      <c r="E114" s="18">
        <v>78652971.079999998</v>
      </c>
      <c r="F114" s="19">
        <f t="shared" si="16"/>
        <v>135.96363089482199</v>
      </c>
      <c r="G114" s="19">
        <f t="shared" si="17"/>
        <v>11.16196799056968</v>
      </c>
      <c r="H114" s="20">
        <f t="shared" si="18"/>
        <v>20804434.259999998</v>
      </c>
      <c r="J114" s="38"/>
    </row>
    <row r="115" spans="1:10" ht="12.75" customHeight="1" x14ac:dyDescent="0.25">
      <c r="A115" s="22" t="s">
        <v>201</v>
      </c>
      <c r="B115" s="17" t="s">
        <v>39</v>
      </c>
      <c r="C115" s="18">
        <v>57848536.82</v>
      </c>
      <c r="D115" s="18">
        <v>704651466</v>
      </c>
      <c r="E115" s="18">
        <v>78652971.079999998</v>
      </c>
      <c r="F115" s="19">
        <f t="shared" si="16"/>
        <v>135.96363089482199</v>
      </c>
      <c r="G115" s="19">
        <f t="shared" si="17"/>
        <v>11.16196799056968</v>
      </c>
      <c r="H115" s="20">
        <f t="shared" si="18"/>
        <v>20804434.259999998</v>
      </c>
      <c r="J115" s="38"/>
    </row>
    <row r="116" spans="1:10" ht="12.75" customHeight="1" x14ac:dyDescent="0.25">
      <c r="A116" s="24" t="s">
        <v>160</v>
      </c>
      <c r="B116" s="25" t="s">
        <v>4</v>
      </c>
      <c r="C116" s="26">
        <v>57595151.07</v>
      </c>
      <c r="D116" s="26">
        <v>278407320</v>
      </c>
      <c r="E116" s="26">
        <v>39209501.649999999</v>
      </c>
      <c r="F116" s="27">
        <f t="shared" si="16"/>
        <v>68.077782454890254</v>
      </c>
      <c r="G116" s="27">
        <f t="shared" si="17"/>
        <v>14.083502420123148</v>
      </c>
      <c r="H116" s="28">
        <f t="shared" si="18"/>
        <v>-18385649.420000002</v>
      </c>
      <c r="J116" s="38"/>
    </row>
    <row r="117" spans="1:10" ht="12.75" customHeight="1" x14ac:dyDescent="0.25">
      <c r="A117" s="24" t="s">
        <v>161</v>
      </c>
      <c r="B117" s="25" t="s">
        <v>313</v>
      </c>
      <c r="C117" s="26">
        <v>253385.75</v>
      </c>
      <c r="D117" s="26">
        <v>426244146</v>
      </c>
      <c r="E117" s="26">
        <v>39443469.43</v>
      </c>
      <c r="F117" s="27">
        <f t="shared" si="16"/>
        <v>15566.569718304996</v>
      </c>
      <c r="G117" s="27">
        <f t="shared" si="17"/>
        <v>9.2537269544107712</v>
      </c>
      <c r="H117" s="28">
        <f t="shared" si="18"/>
        <v>39190083.68</v>
      </c>
      <c r="J117" s="38"/>
    </row>
    <row r="118" spans="1:10" ht="12.75" customHeight="1" x14ac:dyDescent="0.25">
      <c r="A118" s="16" t="s">
        <v>338</v>
      </c>
      <c r="B118" s="17" t="s">
        <v>339</v>
      </c>
      <c r="C118" s="18">
        <v>1093817225.6800001</v>
      </c>
      <c r="D118" s="18">
        <v>2227881470</v>
      </c>
      <c r="E118" s="18">
        <v>1181268320.74</v>
      </c>
      <c r="F118" s="19">
        <f t="shared" ref="F118:F149" si="22">IF(C118=0,"x",E118/C118*100)</f>
        <v>107.99503728839466</v>
      </c>
      <c r="G118" s="19">
        <f t="shared" ref="G118:G149" si="23">IF(D118=0,"x",E118/D118*100)</f>
        <v>53.022045232056271</v>
      </c>
      <c r="H118" s="30">
        <f t="shared" si="18"/>
        <v>87451095.059999943</v>
      </c>
      <c r="J118" s="38"/>
    </row>
    <row r="119" spans="1:10" ht="12.75" customHeight="1" x14ac:dyDescent="0.25">
      <c r="A119" s="22" t="s">
        <v>340</v>
      </c>
      <c r="B119" s="17" t="s">
        <v>341</v>
      </c>
      <c r="C119" s="18">
        <v>1093817225.6800001</v>
      </c>
      <c r="D119" s="18">
        <v>2227881470</v>
      </c>
      <c r="E119" s="18">
        <v>1181268320.74</v>
      </c>
      <c r="F119" s="19">
        <f t="shared" si="22"/>
        <v>107.99503728839466</v>
      </c>
      <c r="G119" s="19">
        <f t="shared" si="23"/>
        <v>53.022045232056271</v>
      </c>
      <c r="H119" s="30">
        <f t="shared" si="18"/>
        <v>87451095.059999943</v>
      </c>
      <c r="J119" s="38"/>
    </row>
    <row r="120" spans="1:10" ht="12.75" customHeight="1" x14ac:dyDescent="0.25">
      <c r="A120" s="24" t="s">
        <v>160</v>
      </c>
      <c r="B120" s="25" t="s">
        <v>4</v>
      </c>
      <c r="C120" s="26">
        <v>1093791902.78</v>
      </c>
      <c r="D120" s="26">
        <v>2227521470</v>
      </c>
      <c r="E120" s="26">
        <v>1181178573.8599999</v>
      </c>
      <c r="F120" s="27">
        <f t="shared" si="22"/>
        <v>107.98933241852463</v>
      </c>
      <c r="G120" s="27">
        <f t="shared" si="23"/>
        <v>53.026585367098612</v>
      </c>
      <c r="H120" s="28">
        <f t="shared" si="18"/>
        <v>87386671.079999924</v>
      </c>
      <c r="J120" s="38"/>
    </row>
    <row r="121" spans="1:10" ht="12.75" customHeight="1" x14ac:dyDescent="0.25">
      <c r="A121" s="24" t="s">
        <v>161</v>
      </c>
      <c r="B121" s="25" t="s">
        <v>313</v>
      </c>
      <c r="C121" s="26">
        <v>25322.9</v>
      </c>
      <c r="D121" s="26">
        <v>360000</v>
      </c>
      <c r="E121" s="26">
        <v>89746.880000000005</v>
      </c>
      <c r="F121" s="27">
        <f t="shared" ref="F121:F122" si="24">IF(C121=0,"x",E121/C121*100)</f>
        <v>354.40996094444159</v>
      </c>
      <c r="G121" s="27">
        <f t="shared" ref="G121:G122" si="25">IF(D121=0,"x",E121/D121*100)</f>
        <v>24.92968888888889</v>
      </c>
      <c r="H121" s="28">
        <f t="shared" ref="H121:H122" si="26">+E121-C121</f>
        <v>64423.98</v>
      </c>
      <c r="J121" s="38"/>
    </row>
    <row r="122" spans="1:10" ht="12.75" customHeight="1" x14ac:dyDescent="0.25">
      <c r="A122" s="16" t="s">
        <v>329</v>
      </c>
      <c r="B122" s="17" t="s">
        <v>330</v>
      </c>
      <c r="C122" s="18">
        <v>238024550.62</v>
      </c>
      <c r="D122" s="18">
        <v>369512080</v>
      </c>
      <c r="E122" s="18">
        <v>192302169.18000001</v>
      </c>
      <c r="F122" s="19">
        <f t="shared" si="24"/>
        <v>80.790896854587672</v>
      </c>
      <c r="G122" s="19">
        <f t="shared" si="25"/>
        <v>52.042187411031328</v>
      </c>
      <c r="H122" s="30">
        <f t="shared" si="26"/>
        <v>-45722381.439999998</v>
      </c>
      <c r="J122" s="38"/>
    </row>
    <row r="123" spans="1:10" ht="12.75" customHeight="1" x14ac:dyDescent="0.25">
      <c r="A123" s="22" t="s">
        <v>331</v>
      </c>
      <c r="B123" s="17" t="s">
        <v>42</v>
      </c>
      <c r="C123" s="18">
        <v>238024550.62</v>
      </c>
      <c r="D123" s="18">
        <v>363022201</v>
      </c>
      <c r="E123" s="18">
        <v>192109684.88999999</v>
      </c>
      <c r="F123" s="19">
        <f t="shared" ref="F123:F128" si="27">IF(C123=0,"x",E123/C123*100)</f>
        <v>80.710029444272791</v>
      </c>
      <c r="G123" s="19">
        <f t="shared" ref="G123:G129" si="28">IF(D123=0,"x",E123/D123*100)</f>
        <v>52.919541659106407</v>
      </c>
      <c r="H123" s="20">
        <f t="shared" ref="H123:H130" si="29">+E123-C123</f>
        <v>-45914865.730000019</v>
      </c>
      <c r="J123" s="38"/>
    </row>
    <row r="124" spans="1:10" ht="12.75" customHeight="1" x14ac:dyDescent="0.25">
      <c r="A124" s="24" t="s">
        <v>160</v>
      </c>
      <c r="B124" s="25" t="s">
        <v>4</v>
      </c>
      <c r="C124" s="26">
        <v>236410503.83000001</v>
      </c>
      <c r="D124" s="26">
        <v>358583368</v>
      </c>
      <c r="E124" s="26">
        <v>191831516.86000001</v>
      </c>
      <c r="F124" s="27">
        <f t="shared" si="27"/>
        <v>81.143398348300039</v>
      </c>
      <c r="G124" s="27">
        <f t="shared" si="28"/>
        <v>53.497048100680459</v>
      </c>
      <c r="H124" s="28">
        <f t="shared" si="29"/>
        <v>-44578986.969999999</v>
      </c>
      <c r="J124" s="38"/>
    </row>
    <row r="125" spans="1:10" ht="12.75" customHeight="1" x14ac:dyDescent="0.25">
      <c r="A125" s="24" t="s">
        <v>161</v>
      </c>
      <c r="B125" s="25" t="s">
        <v>313</v>
      </c>
      <c r="C125" s="26">
        <v>1614046.79</v>
      </c>
      <c r="D125" s="26">
        <v>4438833</v>
      </c>
      <c r="E125" s="26">
        <v>278168.03000000003</v>
      </c>
      <c r="F125" s="27">
        <f t="shared" si="27"/>
        <v>17.234198644266069</v>
      </c>
      <c r="G125" s="27">
        <f t="shared" si="28"/>
        <v>6.2666928447184205</v>
      </c>
      <c r="H125" s="28">
        <f t="shared" si="29"/>
        <v>-1335878.76</v>
      </c>
      <c r="J125" s="38"/>
    </row>
    <row r="126" spans="1:10" ht="12.75" customHeight="1" x14ac:dyDescent="0.25">
      <c r="A126" s="22" t="s">
        <v>424</v>
      </c>
      <c r="B126" s="17" t="s">
        <v>425</v>
      </c>
      <c r="C126" s="26"/>
      <c r="D126" s="26">
        <v>6489879</v>
      </c>
      <c r="E126" s="26">
        <v>192484.29</v>
      </c>
      <c r="F126" s="19" t="str">
        <f t="shared" si="27"/>
        <v>x</v>
      </c>
      <c r="G126" s="19">
        <f t="shared" si="28"/>
        <v>2.9659149269192846</v>
      </c>
      <c r="H126" s="30">
        <f t="shared" si="29"/>
        <v>192484.29</v>
      </c>
      <c r="J126" s="38"/>
    </row>
    <row r="127" spans="1:10" ht="12.75" customHeight="1" x14ac:dyDescent="0.25">
      <c r="A127" s="24" t="s">
        <v>160</v>
      </c>
      <c r="B127" s="25" t="s">
        <v>4</v>
      </c>
      <c r="C127" s="26"/>
      <c r="D127" s="26">
        <v>5914879</v>
      </c>
      <c r="E127" s="26">
        <v>192484.29</v>
      </c>
      <c r="F127" s="27" t="str">
        <f t="shared" si="27"/>
        <v>x</v>
      </c>
      <c r="G127" s="27">
        <f t="shared" si="28"/>
        <v>3.2542388441082224</v>
      </c>
      <c r="H127" s="28">
        <f t="shared" si="29"/>
        <v>192484.29</v>
      </c>
      <c r="J127" s="38"/>
    </row>
    <row r="128" spans="1:10" ht="12.75" customHeight="1" x14ac:dyDescent="0.25">
      <c r="A128" s="24" t="s">
        <v>161</v>
      </c>
      <c r="B128" s="25" t="s">
        <v>313</v>
      </c>
      <c r="C128" s="26"/>
      <c r="D128" s="26">
        <v>575000</v>
      </c>
      <c r="E128" s="26"/>
      <c r="F128" s="27" t="str">
        <f t="shared" si="27"/>
        <v>x</v>
      </c>
      <c r="G128" s="27">
        <f t="shared" si="28"/>
        <v>0</v>
      </c>
      <c r="H128" s="28">
        <f t="shared" si="29"/>
        <v>0</v>
      </c>
      <c r="J128" s="38"/>
    </row>
    <row r="129" spans="1:10" ht="12.75" customHeight="1" x14ac:dyDescent="0.25">
      <c r="A129" s="16" t="s">
        <v>202</v>
      </c>
      <c r="B129" s="17" t="s">
        <v>40</v>
      </c>
      <c r="C129" s="18">
        <v>3684788768.2399998</v>
      </c>
      <c r="D129" s="18">
        <v>6523529990</v>
      </c>
      <c r="E129" s="18">
        <v>3623182509.96</v>
      </c>
      <c r="F129" s="27">
        <f t="shared" ref="F129:F130" si="30">IF(C129=0,"x",E129/C129*100)</f>
        <v>98.328092540582034</v>
      </c>
      <c r="G129" s="27">
        <f t="shared" si="28"/>
        <v>55.540213895146053</v>
      </c>
      <c r="H129" s="28">
        <f t="shared" si="29"/>
        <v>-61606258.279999733</v>
      </c>
      <c r="J129" s="38"/>
    </row>
    <row r="130" spans="1:10" ht="12.75" customHeight="1" x14ac:dyDescent="0.25">
      <c r="A130" s="22" t="s">
        <v>203</v>
      </c>
      <c r="B130" s="17" t="s">
        <v>41</v>
      </c>
      <c r="C130" s="18">
        <v>3684788768.2399998</v>
      </c>
      <c r="D130" s="18">
        <v>6523529990</v>
      </c>
      <c r="E130" s="18">
        <v>3623182509.96</v>
      </c>
      <c r="F130" s="27">
        <f t="shared" si="30"/>
        <v>98.328092540582034</v>
      </c>
      <c r="G130" s="27">
        <f t="shared" ref="G130" si="31">IF(D130=0,"x",E130/D130*100)</f>
        <v>55.540213895146053</v>
      </c>
      <c r="H130" s="28">
        <f t="shared" si="29"/>
        <v>-61606258.279999733</v>
      </c>
      <c r="J130" s="38"/>
    </row>
    <row r="131" spans="1:10" ht="12.75" customHeight="1" x14ac:dyDescent="0.25">
      <c r="A131" s="24" t="s">
        <v>160</v>
      </c>
      <c r="B131" s="25" t="s">
        <v>4</v>
      </c>
      <c r="C131" s="26">
        <v>3377388314.4499998</v>
      </c>
      <c r="D131" s="26">
        <v>5988052440</v>
      </c>
      <c r="E131" s="26">
        <v>3548682383.0799999</v>
      </c>
      <c r="F131" s="27">
        <f t="shared" si="22"/>
        <v>105.07179076498625</v>
      </c>
      <c r="G131" s="27">
        <f t="shared" si="23"/>
        <v>59.262713856260085</v>
      </c>
      <c r="H131" s="28">
        <f t="shared" ref="H131:H149" si="32">+E131-C131</f>
        <v>171294068.63000011</v>
      </c>
      <c r="J131" s="38"/>
    </row>
    <row r="132" spans="1:10" ht="12.75" customHeight="1" x14ac:dyDescent="0.25">
      <c r="A132" s="24" t="s">
        <v>161</v>
      </c>
      <c r="B132" s="25" t="s">
        <v>313</v>
      </c>
      <c r="C132" s="26">
        <v>307400453.79000002</v>
      </c>
      <c r="D132" s="26">
        <v>535477550</v>
      </c>
      <c r="E132" s="26">
        <v>74500126.879999995</v>
      </c>
      <c r="F132" s="27">
        <f t="shared" si="22"/>
        <v>24.235529245800855</v>
      </c>
      <c r="G132" s="27">
        <f t="shared" si="23"/>
        <v>13.912838527030685</v>
      </c>
      <c r="H132" s="28">
        <f t="shared" si="32"/>
        <v>-232900326.91000003</v>
      </c>
      <c r="J132" s="38"/>
    </row>
    <row r="133" spans="1:10" ht="12.75" customHeight="1" x14ac:dyDescent="0.25">
      <c r="A133" s="16" t="s">
        <v>204</v>
      </c>
      <c r="B133" s="17" t="s">
        <v>43</v>
      </c>
      <c r="C133" s="18">
        <v>663326875.94000006</v>
      </c>
      <c r="D133" s="18">
        <v>1173576772</v>
      </c>
      <c r="E133" s="18">
        <v>619624669.57000005</v>
      </c>
      <c r="F133" s="19">
        <f t="shared" si="22"/>
        <v>93.411663547015252</v>
      </c>
      <c r="G133" s="19">
        <f t="shared" si="23"/>
        <v>52.797966383915451</v>
      </c>
      <c r="H133" s="20">
        <f t="shared" si="32"/>
        <v>-43702206.370000005</v>
      </c>
      <c r="J133" s="38"/>
    </row>
    <row r="134" spans="1:10" ht="12.75" customHeight="1" x14ac:dyDescent="0.25">
      <c r="A134" s="22" t="s">
        <v>205</v>
      </c>
      <c r="B134" s="17" t="s">
        <v>44</v>
      </c>
      <c r="C134" s="18">
        <v>651512887.74000001</v>
      </c>
      <c r="D134" s="18">
        <v>1109861443</v>
      </c>
      <c r="E134" s="18">
        <v>590565721.32000005</v>
      </c>
      <c r="F134" s="19">
        <f t="shared" si="22"/>
        <v>90.645286138326981</v>
      </c>
      <c r="G134" s="19">
        <f t="shared" si="23"/>
        <v>53.210761131018046</v>
      </c>
      <c r="H134" s="20">
        <f t="shared" si="32"/>
        <v>-60947166.419999957</v>
      </c>
      <c r="J134" s="38"/>
    </row>
    <row r="135" spans="1:10" ht="12.75" customHeight="1" x14ac:dyDescent="0.25">
      <c r="A135" s="24" t="s">
        <v>160</v>
      </c>
      <c r="B135" s="25" t="s">
        <v>4</v>
      </c>
      <c r="C135" s="26">
        <v>554037641.09000003</v>
      </c>
      <c r="D135" s="26">
        <v>963915909</v>
      </c>
      <c r="E135" s="26">
        <v>518977330.41000003</v>
      </c>
      <c r="F135" s="27">
        <f t="shared" si="22"/>
        <v>93.671854025834193</v>
      </c>
      <c r="G135" s="27">
        <f t="shared" si="23"/>
        <v>53.840519236621496</v>
      </c>
      <c r="H135" s="28">
        <f t="shared" si="32"/>
        <v>-35060310.680000007</v>
      </c>
      <c r="J135" s="38"/>
    </row>
    <row r="136" spans="1:10" ht="12.75" customHeight="1" x14ac:dyDescent="0.25">
      <c r="A136" s="24" t="s">
        <v>161</v>
      </c>
      <c r="B136" s="25" t="s">
        <v>313</v>
      </c>
      <c r="C136" s="26">
        <v>97475246.650000006</v>
      </c>
      <c r="D136" s="26">
        <v>145945534</v>
      </c>
      <c r="E136" s="26">
        <v>71588390.909999996</v>
      </c>
      <c r="F136" s="27">
        <f t="shared" si="22"/>
        <v>73.442636331097702</v>
      </c>
      <c r="G136" s="27">
        <f t="shared" si="23"/>
        <v>49.051443335018391</v>
      </c>
      <c r="H136" s="28">
        <f t="shared" si="32"/>
        <v>-25886855.74000001</v>
      </c>
      <c r="J136" s="38"/>
    </row>
    <row r="137" spans="1:10" ht="12.75" customHeight="1" x14ac:dyDescent="0.25">
      <c r="A137" s="22" t="s">
        <v>206</v>
      </c>
      <c r="B137" s="17" t="s">
        <v>45</v>
      </c>
      <c r="C137" s="18">
        <v>8800391.4299999997</v>
      </c>
      <c r="D137" s="18">
        <v>42490329</v>
      </c>
      <c r="E137" s="18">
        <v>21665587.379999999</v>
      </c>
      <c r="F137" s="19">
        <f t="shared" si="22"/>
        <v>246.18890594051678</v>
      </c>
      <c r="G137" s="19">
        <f t="shared" si="23"/>
        <v>50.989455459382292</v>
      </c>
      <c r="H137" s="20">
        <f t="shared" si="32"/>
        <v>12865195.949999999</v>
      </c>
      <c r="J137" s="38"/>
    </row>
    <row r="138" spans="1:10" ht="12.75" customHeight="1" x14ac:dyDescent="0.25">
      <c r="A138" s="24" t="s">
        <v>160</v>
      </c>
      <c r="B138" s="25" t="s">
        <v>4</v>
      </c>
      <c r="C138" s="26">
        <v>8208853.8899999997</v>
      </c>
      <c r="D138" s="26">
        <v>39287000</v>
      </c>
      <c r="E138" s="26">
        <v>21621647.600000001</v>
      </c>
      <c r="F138" s="27">
        <f t="shared" si="22"/>
        <v>263.39423127434907</v>
      </c>
      <c r="G138" s="27">
        <f t="shared" si="23"/>
        <v>55.035120014254076</v>
      </c>
      <c r="H138" s="28">
        <f t="shared" si="32"/>
        <v>13412793.710000001</v>
      </c>
      <c r="J138" s="38"/>
    </row>
    <row r="139" spans="1:10" ht="12.75" customHeight="1" x14ac:dyDescent="0.25">
      <c r="A139" s="24" t="s">
        <v>161</v>
      </c>
      <c r="B139" s="25" t="s">
        <v>313</v>
      </c>
      <c r="C139" s="26">
        <v>591537.54</v>
      </c>
      <c r="D139" s="26">
        <v>3203329</v>
      </c>
      <c r="E139" s="26">
        <v>43939.78</v>
      </c>
      <c r="F139" s="27">
        <f t="shared" si="22"/>
        <v>7.4280628073072075</v>
      </c>
      <c r="G139" s="27">
        <f t="shared" si="23"/>
        <v>1.3716911375634535</v>
      </c>
      <c r="H139" s="28">
        <f t="shared" si="32"/>
        <v>-547597.76</v>
      </c>
      <c r="J139" s="38"/>
    </row>
    <row r="140" spans="1:10" ht="12.75" customHeight="1" x14ac:dyDescent="0.25">
      <c r="A140" s="22" t="s">
        <v>207</v>
      </c>
      <c r="B140" s="17" t="s">
        <v>46</v>
      </c>
      <c r="C140" s="18">
        <v>3013596.77</v>
      </c>
      <c r="D140" s="18">
        <v>9225000</v>
      </c>
      <c r="E140" s="18">
        <v>4896226.32</v>
      </c>
      <c r="F140" s="19">
        <f t="shared" si="22"/>
        <v>162.47118289816856</v>
      </c>
      <c r="G140" s="19">
        <f t="shared" si="23"/>
        <v>53.07562406504065</v>
      </c>
      <c r="H140" s="20">
        <f t="shared" si="32"/>
        <v>1882629.5500000003</v>
      </c>
      <c r="J140" s="38"/>
    </row>
    <row r="141" spans="1:10" ht="12.75" customHeight="1" x14ac:dyDescent="0.25">
      <c r="A141" s="24" t="s">
        <v>160</v>
      </c>
      <c r="B141" s="25" t="s">
        <v>4</v>
      </c>
      <c r="C141" s="26">
        <v>2999093.77</v>
      </c>
      <c r="D141" s="26">
        <v>8922500</v>
      </c>
      <c r="E141" s="26">
        <v>4887982.32</v>
      </c>
      <c r="F141" s="27">
        <f t="shared" si="22"/>
        <v>162.98197705235472</v>
      </c>
      <c r="G141" s="27">
        <f t="shared" si="23"/>
        <v>54.782654188848426</v>
      </c>
      <c r="H141" s="28">
        <f t="shared" si="32"/>
        <v>1888888.5500000003</v>
      </c>
      <c r="J141" s="38"/>
    </row>
    <row r="142" spans="1:10" ht="12.75" customHeight="1" x14ac:dyDescent="0.25">
      <c r="A142" s="24" t="s">
        <v>161</v>
      </c>
      <c r="B142" s="25" t="s">
        <v>313</v>
      </c>
      <c r="C142" s="26">
        <v>14503</v>
      </c>
      <c r="D142" s="26">
        <v>302500</v>
      </c>
      <c r="E142" s="26">
        <v>8244</v>
      </c>
      <c r="F142" s="27">
        <f t="shared" si="22"/>
        <v>56.843411707922499</v>
      </c>
      <c r="G142" s="27">
        <f t="shared" si="23"/>
        <v>2.7252892561983471</v>
      </c>
      <c r="H142" s="28">
        <f t="shared" si="32"/>
        <v>-6259</v>
      </c>
      <c r="J142" s="38"/>
    </row>
    <row r="143" spans="1:10" ht="12.75" customHeight="1" x14ac:dyDescent="0.25">
      <c r="A143" s="22" t="s">
        <v>426</v>
      </c>
      <c r="B143" s="17" t="s">
        <v>427</v>
      </c>
      <c r="C143" s="18"/>
      <c r="D143" s="18">
        <v>12000000</v>
      </c>
      <c r="E143" s="18">
        <v>2497134.5499999998</v>
      </c>
      <c r="F143" s="19" t="str">
        <f t="shared" si="22"/>
        <v>x</v>
      </c>
      <c r="G143" s="19">
        <f t="shared" ref="G143:G145" si="33">IF(D143=0,"x",E143/D143*100)</f>
        <v>20.809454583333331</v>
      </c>
      <c r="H143" s="20">
        <f t="shared" ref="H143:H145" si="34">+E143-C143</f>
        <v>2497134.5499999998</v>
      </c>
      <c r="J143" s="38"/>
    </row>
    <row r="144" spans="1:10" ht="12.75" customHeight="1" x14ac:dyDescent="0.25">
      <c r="A144" s="24" t="s">
        <v>160</v>
      </c>
      <c r="B144" s="25" t="s">
        <v>4</v>
      </c>
      <c r="C144" s="26"/>
      <c r="D144" s="26">
        <v>11240000</v>
      </c>
      <c r="E144" s="26">
        <v>2442281.04</v>
      </c>
      <c r="F144" s="27" t="str">
        <f t="shared" si="22"/>
        <v>x</v>
      </c>
      <c r="G144" s="27">
        <f t="shared" si="33"/>
        <v>21.728479003558721</v>
      </c>
      <c r="H144" s="28">
        <f t="shared" si="34"/>
        <v>2442281.04</v>
      </c>
      <c r="J144" s="38"/>
    </row>
    <row r="145" spans="1:10" ht="12.75" customHeight="1" x14ac:dyDescent="0.25">
      <c r="A145" s="24" t="s">
        <v>161</v>
      </c>
      <c r="B145" s="25" t="s">
        <v>313</v>
      </c>
      <c r="C145" s="26"/>
      <c r="D145" s="26">
        <v>760000</v>
      </c>
      <c r="E145" s="26">
        <v>54853.51</v>
      </c>
      <c r="F145" s="27" t="str">
        <f t="shared" si="22"/>
        <v>x</v>
      </c>
      <c r="G145" s="27">
        <f t="shared" si="33"/>
        <v>7.217567105263158</v>
      </c>
      <c r="H145" s="28">
        <f t="shared" si="34"/>
        <v>54853.51</v>
      </c>
      <c r="J145" s="38"/>
    </row>
    <row r="146" spans="1:10" ht="12.75" customHeight="1" x14ac:dyDescent="0.25">
      <c r="A146" s="16" t="s">
        <v>208</v>
      </c>
      <c r="B146" s="17" t="s">
        <v>47</v>
      </c>
      <c r="C146" s="18">
        <v>406050351.25</v>
      </c>
      <c r="D146" s="18">
        <v>977301357</v>
      </c>
      <c r="E146" s="18">
        <v>426603503.64999998</v>
      </c>
      <c r="F146" s="19">
        <f t="shared" si="22"/>
        <v>105.06172506358592</v>
      </c>
      <c r="G146" s="19">
        <f t="shared" si="23"/>
        <v>43.651172751825001</v>
      </c>
      <c r="H146" s="20">
        <f t="shared" si="32"/>
        <v>20553152.399999976</v>
      </c>
      <c r="J146" s="38"/>
    </row>
    <row r="147" spans="1:10" ht="12.75" customHeight="1" x14ac:dyDescent="0.25">
      <c r="A147" s="22" t="s">
        <v>209</v>
      </c>
      <c r="B147" s="17" t="s">
        <v>48</v>
      </c>
      <c r="C147" s="18">
        <v>406050351.25</v>
      </c>
      <c r="D147" s="18">
        <v>977301357</v>
      </c>
      <c r="E147" s="18">
        <v>426603503.64999998</v>
      </c>
      <c r="F147" s="19">
        <f t="shared" si="22"/>
        <v>105.06172506358592</v>
      </c>
      <c r="G147" s="19">
        <f t="shared" si="23"/>
        <v>43.651172751825001</v>
      </c>
      <c r="H147" s="20">
        <f t="shared" si="32"/>
        <v>20553152.399999976</v>
      </c>
      <c r="J147" s="38"/>
    </row>
    <row r="148" spans="1:10" ht="12.75" customHeight="1" x14ac:dyDescent="0.25">
      <c r="A148" s="24" t="s">
        <v>160</v>
      </c>
      <c r="B148" s="25" t="s">
        <v>4</v>
      </c>
      <c r="C148" s="26">
        <v>402939197.01999998</v>
      </c>
      <c r="D148" s="26">
        <v>818719278</v>
      </c>
      <c r="E148" s="26">
        <v>418070538.26999998</v>
      </c>
      <c r="F148" s="27">
        <f t="shared" si="22"/>
        <v>103.75524182355707</v>
      </c>
      <c r="G148" s="27">
        <f t="shared" si="23"/>
        <v>51.063966551670717</v>
      </c>
      <c r="H148" s="28">
        <f t="shared" si="32"/>
        <v>15131341.25</v>
      </c>
      <c r="J148" s="38"/>
    </row>
    <row r="149" spans="1:10" ht="12.75" customHeight="1" x14ac:dyDescent="0.25">
      <c r="A149" s="24" t="s">
        <v>161</v>
      </c>
      <c r="B149" s="25" t="s">
        <v>313</v>
      </c>
      <c r="C149" s="26">
        <v>3111154.23</v>
      </c>
      <c r="D149" s="26">
        <v>158582079</v>
      </c>
      <c r="E149" s="26">
        <v>8532965.3800000008</v>
      </c>
      <c r="F149" s="27">
        <f t="shared" si="22"/>
        <v>274.27008592884835</v>
      </c>
      <c r="G149" s="27">
        <f t="shared" si="23"/>
        <v>5.3807879388439606</v>
      </c>
      <c r="H149" s="28">
        <f t="shared" si="32"/>
        <v>5421811.1500000004</v>
      </c>
      <c r="J149" s="38"/>
    </row>
    <row r="150" spans="1:10" ht="12.75" customHeight="1" x14ac:dyDescent="0.25">
      <c r="A150" s="16" t="s">
        <v>210</v>
      </c>
      <c r="B150" s="17" t="s">
        <v>53</v>
      </c>
      <c r="C150" s="18">
        <v>3395197.03</v>
      </c>
      <c r="D150" s="18">
        <v>9388253</v>
      </c>
      <c r="E150" s="18">
        <v>3440927.39</v>
      </c>
      <c r="F150" s="19">
        <f t="shared" ref="F150:F194" si="35">IF(C150=0,"x",E150/C150*100)</f>
        <v>101.3469132894476</v>
      </c>
      <c r="G150" s="19">
        <f t="shared" ref="G150:G194" si="36">IF(D150=0,"x",E150/D150*100)</f>
        <v>36.651413101031679</v>
      </c>
      <c r="H150" s="20">
        <f t="shared" ref="H150:H194" si="37">+E150-C150</f>
        <v>45730.360000000335</v>
      </c>
      <c r="J150" s="38"/>
    </row>
    <row r="151" spans="1:10" ht="12.75" customHeight="1" x14ac:dyDescent="0.25">
      <c r="A151" s="22" t="s">
        <v>211</v>
      </c>
      <c r="B151" s="17" t="s">
        <v>54</v>
      </c>
      <c r="C151" s="18">
        <v>3395197.03</v>
      </c>
      <c r="D151" s="18">
        <v>9388253</v>
      </c>
      <c r="E151" s="18">
        <v>3440927.39</v>
      </c>
      <c r="F151" s="19">
        <f t="shared" si="35"/>
        <v>101.3469132894476</v>
      </c>
      <c r="G151" s="19">
        <f t="shared" si="36"/>
        <v>36.651413101031679</v>
      </c>
      <c r="H151" s="20">
        <f t="shared" si="37"/>
        <v>45730.360000000335</v>
      </c>
      <c r="J151" s="38"/>
    </row>
    <row r="152" spans="1:10" ht="12.75" customHeight="1" x14ac:dyDescent="0.25">
      <c r="A152" s="24" t="s">
        <v>160</v>
      </c>
      <c r="B152" s="25" t="s">
        <v>4</v>
      </c>
      <c r="C152" s="26">
        <v>3248200.52</v>
      </c>
      <c r="D152" s="26">
        <v>8173253</v>
      </c>
      <c r="E152" s="26">
        <v>3418828.65</v>
      </c>
      <c r="F152" s="27">
        <f t="shared" si="35"/>
        <v>105.25300482372928</v>
      </c>
      <c r="G152" s="27">
        <f t="shared" si="36"/>
        <v>41.829472916108188</v>
      </c>
      <c r="H152" s="28">
        <f t="shared" si="37"/>
        <v>170628.12999999989</v>
      </c>
      <c r="J152" s="38"/>
    </row>
    <row r="153" spans="1:10" ht="12.75" customHeight="1" x14ac:dyDescent="0.25">
      <c r="A153" s="24" t="s">
        <v>161</v>
      </c>
      <c r="B153" s="25" t="s">
        <v>313</v>
      </c>
      <c r="C153" s="26">
        <v>146996.51</v>
      </c>
      <c r="D153" s="26">
        <v>1215000</v>
      </c>
      <c r="E153" s="26">
        <v>22098.74</v>
      </c>
      <c r="F153" s="27">
        <f t="shared" si="35"/>
        <v>15.033513380691826</v>
      </c>
      <c r="G153" s="27">
        <f t="shared" si="36"/>
        <v>1.8188263374485598</v>
      </c>
      <c r="H153" s="28">
        <f t="shared" si="37"/>
        <v>-124897.77</v>
      </c>
      <c r="J153" s="38"/>
    </row>
    <row r="154" spans="1:10" ht="12.75" customHeight="1" x14ac:dyDescent="0.25">
      <c r="A154" s="16" t="s">
        <v>212</v>
      </c>
      <c r="B154" s="17" t="s">
        <v>379</v>
      </c>
      <c r="C154" s="18">
        <v>622930917.66999996</v>
      </c>
      <c r="D154" s="18">
        <v>2288406849</v>
      </c>
      <c r="E154" s="18">
        <v>909408045.74000001</v>
      </c>
      <c r="F154" s="19">
        <f t="shared" si="35"/>
        <v>145.98858716814604</v>
      </c>
      <c r="G154" s="19">
        <f t="shared" si="36"/>
        <v>39.739788671642799</v>
      </c>
      <c r="H154" s="20">
        <f t="shared" si="37"/>
        <v>286477128.07000005</v>
      </c>
      <c r="J154" s="38"/>
    </row>
    <row r="155" spans="1:10" ht="12.75" customHeight="1" x14ac:dyDescent="0.25">
      <c r="A155" s="22" t="s">
        <v>213</v>
      </c>
      <c r="B155" s="17" t="s">
        <v>55</v>
      </c>
      <c r="C155" s="18">
        <v>8301673.7300000004</v>
      </c>
      <c r="D155" s="18">
        <v>18897559</v>
      </c>
      <c r="E155" s="18">
        <v>9302671.1099999994</v>
      </c>
      <c r="F155" s="19">
        <f t="shared" si="35"/>
        <v>112.05777789583161</v>
      </c>
      <c r="G155" s="19">
        <f t="shared" si="36"/>
        <v>49.226839879161112</v>
      </c>
      <c r="H155" s="20">
        <f t="shared" si="37"/>
        <v>1000997.379999999</v>
      </c>
      <c r="J155" s="38"/>
    </row>
    <row r="156" spans="1:10" ht="12.75" customHeight="1" x14ac:dyDescent="0.25">
      <c r="A156" s="24" t="s">
        <v>160</v>
      </c>
      <c r="B156" s="25" t="s">
        <v>4</v>
      </c>
      <c r="C156" s="26">
        <v>8115350.0899999999</v>
      </c>
      <c r="D156" s="26">
        <v>18400484</v>
      </c>
      <c r="E156" s="26">
        <v>9212829.9100000001</v>
      </c>
      <c r="F156" s="27">
        <f t="shared" si="35"/>
        <v>113.52350555218007</v>
      </c>
      <c r="G156" s="27">
        <f t="shared" si="36"/>
        <v>50.068410754847534</v>
      </c>
      <c r="H156" s="28">
        <f t="shared" si="37"/>
        <v>1097479.8200000003</v>
      </c>
      <c r="J156" s="38"/>
    </row>
    <row r="157" spans="1:10" ht="12.75" customHeight="1" x14ac:dyDescent="0.25">
      <c r="A157" s="24" t="s">
        <v>161</v>
      </c>
      <c r="B157" s="25" t="s">
        <v>313</v>
      </c>
      <c r="C157" s="26">
        <v>186323.64</v>
      </c>
      <c r="D157" s="26">
        <v>497075</v>
      </c>
      <c r="E157" s="26">
        <v>89841.2</v>
      </c>
      <c r="F157" s="27">
        <f t="shared" si="35"/>
        <v>48.217821420835264</v>
      </c>
      <c r="G157" s="27">
        <f t="shared" si="36"/>
        <v>18.073972740532113</v>
      </c>
      <c r="H157" s="28">
        <f t="shared" si="37"/>
        <v>-96482.440000000017</v>
      </c>
      <c r="J157" s="38"/>
    </row>
    <row r="158" spans="1:10" ht="12.75" customHeight="1" x14ac:dyDescent="0.25">
      <c r="A158" s="22" t="s">
        <v>214</v>
      </c>
      <c r="B158" s="17" t="s">
        <v>380</v>
      </c>
      <c r="C158" s="18">
        <v>299686809.25999999</v>
      </c>
      <c r="D158" s="18">
        <v>1230004198</v>
      </c>
      <c r="E158" s="18">
        <v>515919379.75</v>
      </c>
      <c r="F158" s="19">
        <f t="shared" si="35"/>
        <v>172.15284884374159</v>
      </c>
      <c r="G158" s="19">
        <f t="shared" si="36"/>
        <v>41.944521863331069</v>
      </c>
      <c r="H158" s="20">
        <f t="shared" si="37"/>
        <v>216232570.49000001</v>
      </c>
      <c r="J158" s="38"/>
    </row>
    <row r="159" spans="1:10" ht="12.75" customHeight="1" x14ac:dyDescent="0.25">
      <c r="A159" s="24" t="s">
        <v>160</v>
      </c>
      <c r="B159" s="25" t="s">
        <v>4</v>
      </c>
      <c r="C159" s="26">
        <v>298562121.29000002</v>
      </c>
      <c r="D159" s="26">
        <v>1224930393</v>
      </c>
      <c r="E159" s="26">
        <v>514456258.41000003</v>
      </c>
      <c r="F159" s="27">
        <f t="shared" si="35"/>
        <v>172.3112952799184</v>
      </c>
      <c r="G159" s="27">
        <f t="shared" si="36"/>
        <v>41.998815716380058</v>
      </c>
      <c r="H159" s="28">
        <f t="shared" si="37"/>
        <v>215894137.12</v>
      </c>
      <c r="J159" s="38"/>
    </row>
    <row r="160" spans="1:10" ht="12.75" customHeight="1" x14ac:dyDescent="0.25">
      <c r="A160" s="24" t="s">
        <v>161</v>
      </c>
      <c r="B160" s="25" t="s">
        <v>313</v>
      </c>
      <c r="C160" s="26">
        <v>1124687.97</v>
      </c>
      <c r="D160" s="26">
        <v>5073805</v>
      </c>
      <c r="E160" s="26">
        <v>1463121.34</v>
      </c>
      <c r="F160" s="27">
        <f t="shared" si="35"/>
        <v>130.09131234861525</v>
      </c>
      <c r="G160" s="27">
        <f t="shared" si="36"/>
        <v>28.836767278206398</v>
      </c>
      <c r="H160" s="28">
        <f t="shared" si="37"/>
        <v>338433.37000000011</v>
      </c>
      <c r="J160" s="38"/>
    </row>
    <row r="161" spans="1:10" ht="12.75" customHeight="1" x14ac:dyDescent="0.25">
      <c r="A161" s="22" t="s">
        <v>215</v>
      </c>
      <c r="B161" s="17" t="s">
        <v>56</v>
      </c>
      <c r="C161" s="18">
        <v>53360217.539999999</v>
      </c>
      <c r="D161" s="18">
        <v>155588700</v>
      </c>
      <c r="E161" s="18">
        <v>60892851.149999999</v>
      </c>
      <c r="F161" s="19">
        <f t="shared" si="35"/>
        <v>114.11657215294029</v>
      </c>
      <c r="G161" s="19">
        <f t="shared" si="36"/>
        <v>39.137065320296394</v>
      </c>
      <c r="H161" s="20">
        <f t="shared" si="37"/>
        <v>7532633.6099999994</v>
      </c>
      <c r="J161" s="38"/>
    </row>
    <row r="162" spans="1:10" ht="12.75" customHeight="1" x14ac:dyDescent="0.25">
      <c r="A162" s="24" t="s">
        <v>160</v>
      </c>
      <c r="B162" s="25" t="s">
        <v>4</v>
      </c>
      <c r="C162" s="26">
        <v>49567373.609999999</v>
      </c>
      <c r="D162" s="26">
        <v>127091028</v>
      </c>
      <c r="E162" s="26">
        <v>58797467.899999999</v>
      </c>
      <c r="F162" s="27">
        <f t="shared" si="35"/>
        <v>118.62130998229421</v>
      </c>
      <c r="G162" s="27">
        <f t="shared" si="36"/>
        <v>46.264058781553011</v>
      </c>
      <c r="H162" s="28">
        <f t="shared" si="37"/>
        <v>9230094.2899999991</v>
      </c>
      <c r="J162" s="38"/>
    </row>
    <row r="163" spans="1:10" ht="12.75" customHeight="1" x14ac:dyDescent="0.25">
      <c r="A163" s="24" t="s">
        <v>161</v>
      </c>
      <c r="B163" s="25" t="s">
        <v>313</v>
      </c>
      <c r="C163" s="26">
        <v>3792843.93</v>
      </c>
      <c r="D163" s="26">
        <v>28497672</v>
      </c>
      <c r="E163" s="26">
        <v>2095383.25</v>
      </c>
      <c r="F163" s="27">
        <f t="shared" si="35"/>
        <v>55.245701870996832</v>
      </c>
      <c r="G163" s="27">
        <f t="shared" si="36"/>
        <v>7.3528225393288267</v>
      </c>
      <c r="H163" s="28">
        <f t="shared" si="37"/>
        <v>-1697460.6800000002</v>
      </c>
      <c r="J163" s="38"/>
    </row>
    <row r="164" spans="1:10" ht="12.75" customHeight="1" x14ac:dyDescent="0.25">
      <c r="A164" s="22" t="s">
        <v>216</v>
      </c>
      <c r="B164" s="17" t="s">
        <v>57</v>
      </c>
      <c r="C164" s="18">
        <v>73844238.680000007</v>
      </c>
      <c r="D164" s="18">
        <v>369916590</v>
      </c>
      <c r="E164" s="18">
        <v>93339547.920000002</v>
      </c>
      <c r="F164" s="19">
        <f t="shared" si="35"/>
        <v>126.40058261617655</v>
      </c>
      <c r="G164" s="19">
        <f t="shared" si="36"/>
        <v>25.232593088079668</v>
      </c>
      <c r="H164" s="20">
        <f t="shared" si="37"/>
        <v>19495309.239999995</v>
      </c>
      <c r="J164" s="38"/>
    </row>
    <row r="165" spans="1:10" ht="12.75" customHeight="1" x14ac:dyDescent="0.25">
      <c r="A165" s="24" t="s">
        <v>160</v>
      </c>
      <c r="B165" s="25" t="s">
        <v>4</v>
      </c>
      <c r="C165" s="26">
        <v>57587069.509999998</v>
      </c>
      <c r="D165" s="26">
        <v>155370454</v>
      </c>
      <c r="E165" s="26">
        <v>73687184.680000007</v>
      </c>
      <c r="F165" s="27">
        <f t="shared" si="35"/>
        <v>127.95786503288593</v>
      </c>
      <c r="G165" s="27">
        <f t="shared" si="36"/>
        <v>47.426767949072222</v>
      </c>
      <c r="H165" s="28">
        <f t="shared" si="37"/>
        <v>16100115.170000009</v>
      </c>
      <c r="J165" s="38"/>
    </row>
    <row r="166" spans="1:10" ht="12.75" customHeight="1" x14ac:dyDescent="0.25">
      <c r="A166" s="24" t="s">
        <v>161</v>
      </c>
      <c r="B166" s="25" t="s">
        <v>313</v>
      </c>
      <c r="C166" s="26">
        <v>16257169.17</v>
      </c>
      <c r="D166" s="26">
        <v>214546136</v>
      </c>
      <c r="E166" s="26">
        <v>19652363.239999998</v>
      </c>
      <c r="F166" s="27">
        <f t="shared" si="35"/>
        <v>120.88428824536861</v>
      </c>
      <c r="G166" s="27">
        <f t="shared" si="36"/>
        <v>9.1599707207031678</v>
      </c>
      <c r="H166" s="28">
        <f t="shared" si="37"/>
        <v>3395194.0699999984</v>
      </c>
      <c r="J166" s="38"/>
    </row>
    <row r="167" spans="1:10" ht="12.75" customHeight="1" x14ac:dyDescent="0.25">
      <c r="A167" s="22" t="s">
        <v>217</v>
      </c>
      <c r="B167" s="17" t="s">
        <v>58</v>
      </c>
      <c r="C167" s="18">
        <v>36635300.960000001</v>
      </c>
      <c r="D167" s="18">
        <v>129153673</v>
      </c>
      <c r="E167" s="18">
        <v>39057931.689999998</v>
      </c>
      <c r="F167" s="19">
        <f t="shared" si="35"/>
        <v>106.61283152182952</v>
      </c>
      <c r="G167" s="19">
        <f t="shared" si="36"/>
        <v>30.241440899632792</v>
      </c>
      <c r="H167" s="20">
        <f t="shared" si="37"/>
        <v>2422630.7299999967</v>
      </c>
      <c r="J167" s="38"/>
    </row>
    <row r="168" spans="1:10" ht="12.75" customHeight="1" x14ac:dyDescent="0.25">
      <c r="A168" s="24" t="s">
        <v>160</v>
      </c>
      <c r="B168" s="25" t="s">
        <v>4</v>
      </c>
      <c r="C168" s="26">
        <v>35820783.969999999</v>
      </c>
      <c r="D168" s="26">
        <v>78544558</v>
      </c>
      <c r="E168" s="26">
        <v>37893280.899999999</v>
      </c>
      <c r="F168" s="27">
        <f t="shared" si="35"/>
        <v>105.78573861402845</v>
      </c>
      <c r="G168" s="27">
        <f t="shared" si="36"/>
        <v>48.244311082634141</v>
      </c>
      <c r="H168" s="28">
        <f t="shared" si="37"/>
        <v>2072496.9299999997</v>
      </c>
      <c r="J168" s="38"/>
    </row>
    <row r="169" spans="1:10" ht="12.75" customHeight="1" x14ac:dyDescent="0.25">
      <c r="A169" s="24" t="s">
        <v>161</v>
      </c>
      <c r="B169" s="25" t="s">
        <v>313</v>
      </c>
      <c r="C169" s="26">
        <v>814516.99</v>
      </c>
      <c r="D169" s="26">
        <v>50609115</v>
      </c>
      <c r="E169" s="26">
        <v>1164650.79</v>
      </c>
      <c r="F169" s="27">
        <f t="shared" si="35"/>
        <v>142.98667852220001</v>
      </c>
      <c r="G169" s="27">
        <f t="shared" si="36"/>
        <v>2.3012668567707619</v>
      </c>
      <c r="H169" s="28">
        <f t="shared" si="37"/>
        <v>350133.80000000005</v>
      </c>
      <c r="J169" s="38"/>
    </row>
    <row r="170" spans="1:10" ht="12.75" customHeight="1" x14ac:dyDescent="0.25">
      <c r="A170" s="22" t="s">
        <v>218</v>
      </c>
      <c r="B170" s="17" t="s">
        <v>59</v>
      </c>
      <c r="C170" s="18">
        <v>1979832.36</v>
      </c>
      <c r="D170" s="18">
        <v>3632666</v>
      </c>
      <c r="E170" s="18">
        <v>2078791.23</v>
      </c>
      <c r="F170" s="19">
        <f t="shared" si="35"/>
        <v>104.99834592056065</v>
      </c>
      <c r="G170" s="19">
        <f t="shared" si="36"/>
        <v>57.224948013387412</v>
      </c>
      <c r="H170" s="20">
        <f t="shared" si="37"/>
        <v>98958.869999999879</v>
      </c>
      <c r="J170" s="38"/>
    </row>
    <row r="171" spans="1:10" ht="12.75" customHeight="1" x14ac:dyDescent="0.25">
      <c r="A171" s="24" t="s">
        <v>160</v>
      </c>
      <c r="B171" s="25" t="s">
        <v>4</v>
      </c>
      <c r="C171" s="26">
        <v>1956647.56</v>
      </c>
      <c r="D171" s="26">
        <v>3365594</v>
      </c>
      <c r="E171" s="26">
        <v>1826125.97</v>
      </c>
      <c r="F171" s="27">
        <f t="shared" si="35"/>
        <v>93.329325491812114</v>
      </c>
      <c r="G171" s="27">
        <f t="shared" si="36"/>
        <v>54.258653004491933</v>
      </c>
      <c r="H171" s="28">
        <f t="shared" si="37"/>
        <v>-130521.59000000008</v>
      </c>
      <c r="J171" s="38"/>
    </row>
    <row r="172" spans="1:10" ht="12.75" customHeight="1" x14ac:dyDescent="0.25">
      <c r="A172" s="24" t="s">
        <v>161</v>
      </c>
      <c r="B172" s="25" t="s">
        <v>313</v>
      </c>
      <c r="C172" s="26">
        <v>23184.799999999999</v>
      </c>
      <c r="D172" s="26">
        <v>267072</v>
      </c>
      <c r="E172" s="26">
        <v>252665.26</v>
      </c>
      <c r="F172" s="27">
        <f t="shared" si="35"/>
        <v>1089.7883958455541</v>
      </c>
      <c r="G172" s="27">
        <f t="shared" si="36"/>
        <v>94.605671878744317</v>
      </c>
      <c r="H172" s="28">
        <f t="shared" si="37"/>
        <v>229480.46000000002</v>
      </c>
      <c r="J172" s="38"/>
    </row>
    <row r="173" spans="1:10" ht="12.75" customHeight="1" x14ac:dyDescent="0.25">
      <c r="A173" s="22" t="s">
        <v>219</v>
      </c>
      <c r="B173" s="17" t="s">
        <v>60</v>
      </c>
      <c r="C173" s="18">
        <v>56545897.890000001</v>
      </c>
      <c r="D173" s="18">
        <v>171052114</v>
      </c>
      <c r="E173" s="18">
        <v>66165477.990000002</v>
      </c>
      <c r="F173" s="19">
        <f t="shared" si="35"/>
        <v>117.01198576546292</v>
      </c>
      <c r="G173" s="19">
        <f t="shared" si="36"/>
        <v>38.681473407572156</v>
      </c>
      <c r="H173" s="20">
        <f t="shared" si="37"/>
        <v>9619580.1000000015</v>
      </c>
      <c r="J173" s="38"/>
    </row>
    <row r="174" spans="1:10" ht="12.75" customHeight="1" x14ac:dyDescent="0.25">
      <c r="A174" s="24" t="s">
        <v>160</v>
      </c>
      <c r="B174" s="25" t="s">
        <v>4</v>
      </c>
      <c r="C174" s="26">
        <v>56545897.890000001</v>
      </c>
      <c r="D174" s="26">
        <v>115888439</v>
      </c>
      <c r="E174" s="26">
        <v>65696357.229999997</v>
      </c>
      <c r="F174" s="27">
        <f t="shared" si="35"/>
        <v>116.1823574855962</v>
      </c>
      <c r="G174" s="27">
        <f t="shared" si="36"/>
        <v>56.689310682664384</v>
      </c>
      <c r="H174" s="28">
        <f t="shared" si="37"/>
        <v>9150459.3399999961</v>
      </c>
      <c r="J174" s="38"/>
    </row>
    <row r="175" spans="1:10" ht="12.75" customHeight="1" x14ac:dyDescent="0.25">
      <c r="A175" s="24" t="s">
        <v>161</v>
      </c>
      <c r="B175" s="25" t="s">
        <v>313</v>
      </c>
      <c r="C175" s="26"/>
      <c r="D175" s="26">
        <v>55163675</v>
      </c>
      <c r="E175" s="26">
        <v>469120.76</v>
      </c>
      <c r="F175" s="27" t="str">
        <f t="shared" si="35"/>
        <v>x</v>
      </c>
      <c r="G175" s="27">
        <f t="shared" si="36"/>
        <v>0.85041607543369802</v>
      </c>
      <c r="H175" s="28">
        <f t="shared" si="37"/>
        <v>469120.76</v>
      </c>
      <c r="J175" s="38"/>
    </row>
    <row r="176" spans="1:10" ht="12.75" customHeight="1" x14ac:dyDescent="0.25">
      <c r="A176" s="22" t="s">
        <v>220</v>
      </c>
      <c r="B176" s="17" t="s">
        <v>61</v>
      </c>
      <c r="C176" s="18">
        <v>39802100.649999999</v>
      </c>
      <c r="D176" s="18">
        <v>132503056</v>
      </c>
      <c r="E176" s="18">
        <v>78302077.269999996</v>
      </c>
      <c r="F176" s="19">
        <f t="shared" si="35"/>
        <v>196.72850425295329</v>
      </c>
      <c r="G176" s="19">
        <f t="shared" si="36"/>
        <v>59.094544408092744</v>
      </c>
      <c r="H176" s="20">
        <f t="shared" si="37"/>
        <v>38499976.619999997</v>
      </c>
      <c r="J176" s="38"/>
    </row>
    <row r="177" spans="1:10" ht="12.75" customHeight="1" x14ac:dyDescent="0.25">
      <c r="A177" s="24" t="s">
        <v>160</v>
      </c>
      <c r="B177" s="25" t="s">
        <v>4</v>
      </c>
      <c r="C177" s="26">
        <v>39702100.649999999</v>
      </c>
      <c r="D177" s="26">
        <v>132403056</v>
      </c>
      <c r="E177" s="26">
        <v>78272077.269999996</v>
      </c>
      <c r="F177" s="27">
        <f t="shared" si="35"/>
        <v>197.14845307561831</v>
      </c>
      <c r="G177" s="27">
        <f t="shared" si="36"/>
        <v>59.116518632319185</v>
      </c>
      <c r="H177" s="28">
        <f t="shared" si="37"/>
        <v>38569976.619999997</v>
      </c>
      <c r="J177" s="38"/>
    </row>
    <row r="178" spans="1:10" ht="12.75" customHeight="1" x14ac:dyDescent="0.25">
      <c r="A178" s="24" t="s">
        <v>161</v>
      </c>
      <c r="B178" s="25" t="s">
        <v>313</v>
      </c>
      <c r="C178" s="26">
        <v>100000</v>
      </c>
      <c r="D178" s="26">
        <v>100000</v>
      </c>
      <c r="E178" s="26">
        <v>30000</v>
      </c>
      <c r="F178" s="27">
        <f t="shared" ref="F178" si="38">IF(C178=0,"x",E178/C178*100)</f>
        <v>30</v>
      </c>
      <c r="G178" s="27">
        <f t="shared" ref="G178" si="39">IF(D178=0,"x",E178/D178*100)</f>
        <v>30</v>
      </c>
      <c r="H178" s="28">
        <f t="shared" ref="H178" si="40">+E178-C178</f>
        <v>-70000</v>
      </c>
      <c r="J178" s="38"/>
    </row>
    <row r="179" spans="1:10" ht="12.75" customHeight="1" x14ac:dyDescent="0.25">
      <c r="A179" s="22" t="s">
        <v>221</v>
      </c>
      <c r="B179" s="17" t="s">
        <v>62</v>
      </c>
      <c r="C179" s="18">
        <v>4490798.12</v>
      </c>
      <c r="D179" s="18">
        <v>23216076</v>
      </c>
      <c r="E179" s="18">
        <v>2366973.64</v>
      </c>
      <c r="F179" s="19">
        <f t="shared" si="35"/>
        <v>52.707193170375696</v>
      </c>
      <c r="G179" s="19">
        <f t="shared" si="36"/>
        <v>10.195407871683399</v>
      </c>
      <c r="H179" s="20">
        <f t="shared" si="37"/>
        <v>-2123824.48</v>
      </c>
      <c r="J179" s="38"/>
    </row>
    <row r="180" spans="1:10" ht="12.75" customHeight="1" x14ac:dyDescent="0.25">
      <c r="A180" s="24" t="s">
        <v>160</v>
      </c>
      <c r="B180" s="25" t="s">
        <v>4</v>
      </c>
      <c r="C180" s="26">
        <v>2382011.4300000002</v>
      </c>
      <c r="D180" s="26">
        <v>3303453</v>
      </c>
      <c r="E180" s="26">
        <v>1879635</v>
      </c>
      <c r="F180" s="27">
        <f t="shared" si="35"/>
        <v>78.909570975484357</v>
      </c>
      <c r="G180" s="27">
        <f t="shared" si="36"/>
        <v>56.899099215275648</v>
      </c>
      <c r="H180" s="28">
        <f t="shared" si="37"/>
        <v>-502376.43000000017</v>
      </c>
      <c r="J180" s="38"/>
    </row>
    <row r="181" spans="1:10" ht="12.75" customHeight="1" x14ac:dyDescent="0.25">
      <c r="A181" s="24" t="s">
        <v>161</v>
      </c>
      <c r="B181" s="25" t="s">
        <v>313</v>
      </c>
      <c r="C181" s="26">
        <v>2108786.69</v>
      </c>
      <c r="D181" s="26">
        <v>19912623</v>
      </c>
      <c r="E181" s="26">
        <v>487338.64</v>
      </c>
      <c r="F181" s="27">
        <f t="shared" si="35"/>
        <v>23.109906863078695</v>
      </c>
      <c r="G181" s="27">
        <f t="shared" si="36"/>
        <v>2.4473854599667759</v>
      </c>
      <c r="H181" s="28">
        <f t="shared" si="37"/>
        <v>-1621448.0499999998</v>
      </c>
      <c r="J181" s="38"/>
    </row>
    <row r="182" spans="1:10" ht="12.75" customHeight="1" x14ac:dyDescent="0.25">
      <c r="A182" s="22" t="s">
        <v>222</v>
      </c>
      <c r="B182" s="17" t="s">
        <v>63</v>
      </c>
      <c r="C182" s="18">
        <v>48284048.479999997</v>
      </c>
      <c r="D182" s="18">
        <v>54442217</v>
      </c>
      <c r="E182" s="18">
        <v>41982343.990000002</v>
      </c>
      <c r="F182" s="19">
        <f t="shared" si="35"/>
        <v>86.948682456463317</v>
      </c>
      <c r="G182" s="19">
        <f t="shared" si="36"/>
        <v>77.11358262651207</v>
      </c>
      <c r="H182" s="20">
        <f t="shared" si="37"/>
        <v>-6301704.4899999946</v>
      </c>
      <c r="J182" s="38"/>
    </row>
    <row r="183" spans="1:10" ht="12.75" customHeight="1" x14ac:dyDescent="0.25">
      <c r="A183" s="24" t="s">
        <v>160</v>
      </c>
      <c r="B183" s="25" t="s">
        <v>4</v>
      </c>
      <c r="C183" s="26">
        <v>48081238.479999997</v>
      </c>
      <c r="D183" s="26">
        <v>52641217</v>
      </c>
      <c r="E183" s="26">
        <v>41847716.359999999</v>
      </c>
      <c r="F183" s="27">
        <f t="shared" si="35"/>
        <v>87.035437694490938</v>
      </c>
      <c r="G183" s="27">
        <f t="shared" si="36"/>
        <v>79.496103519035273</v>
      </c>
      <c r="H183" s="28">
        <f t="shared" si="37"/>
        <v>-6233522.1199999973</v>
      </c>
      <c r="J183" s="38"/>
    </row>
    <row r="184" spans="1:10" ht="12.75" customHeight="1" x14ac:dyDescent="0.25">
      <c r="A184" s="24" t="s">
        <v>161</v>
      </c>
      <c r="B184" s="25" t="s">
        <v>313</v>
      </c>
      <c r="C184" s="26">
        <v>202810</v>
      </c>
      <c r="D184" s="26">
        <v>1801000</v>
      </c>
      <c r="E184" s="26">
        <v>134627.63</v>
      </c>
      <c r="F184" s="27">
        <f t="shared" si="35"/>
        <v>66.381159706128884</v>
      </c>
      <c r="G184" s="27">
        <f t="shared" si="36"/>
        <v>7.4751599111604676</v>
      </c>
      <c r="H184" s="28">
        <f t="shared" si="37"/>
        <v>-68182.37</v>
      </c>
      <c r="J184" s="38"/>
    </row>
    <row r="185" spans="1:10" ht="12.75" customHeight="1" x14ac:dyDescent="0.25">
      <c r="A185" s="16" t="s">
        <v>223</v>
      </c>
      <c r="B185" s="17" t="s">
        <v>64</v>
      </c>
      <c r="C185" s="18">
        <v>4543233308.1599998</v>
      </c>
      <c r="D185" s="18">
        <v>8829473088</v>
      </c>
      <c r="E185" s="18">
        <v>4425249962.3299999</v>
      </c>
      <c r="F185" s="19">
        <f t="shared" si="35"/>
        <v>97.403097357600089</v>
      </c>
      <c r="G185" s="19">
        <f t="shared" si="36"/>
        <v>50.119071865616625</v>
      </c>
      <c r="H185" s="20">
        <f t="shared" si="37"/>
        <v>-117983345.82999992</v>
      </c>
      <c r="J185" s="38"/>
    </row>
    <row r="186" spans="1:10" ht="12.75" customHeight="1" x14ac:dyDescent="0.25">
      <c r="A186" s="22" t="s">
        <v>224</v>
      </c>
      <c r="B186" s="17" t="s">
        <v>65</v>
      </c>
      <c r="C186" s="18">
        <v>4388129732.3900003</v>
      </c>
      <c r="D186" s="18">
        <v>8427799469</v>
      </c>
      <c r="E186" s="18">
        <v>4259176923.04</v>
      </c>
      <c r="F186" s="19">
        <f t="shared" si="35"/>
        <v>97.061326414345402</v>
      </c>
      <c r="G186" s="19">
        <f t="shared" si="36"/>
        <v>50.53723618729353</v>
      </c>
      <c r="H186" s="20">
        <f t="shared" si="37"/>
        <v>-128952809.35000038</v>
      </c>
      <c r="J186" s="38"/>
    </row>
    <row r="187" spans="1:10" ht="12.75" customHeight="1" x14ac:dyDescent="0.25">
      <c r="A187" s="24" t="s">
        <v>160</v>
      </c>
      <c r="B187" s="25" t="s">
        <v>4</v>
      </c>
      <c r="C187" s="26">
        <v>4374445159.54</v>
      </c>
      <c r="D187" s="26">
        <v>8278613534</v>
      </c>
      <c r="E187" s="26">
        <v>4247553373.7600002</v>
      </c>
      <c r="F187" s="27">
        <f t="shared" si="35"/>
        <v>97.099248449754398</v>
      </c>
      <c r="G187" s="27">
        <f t="shared" si="36"/>
        <v>51.307545113870034</v>
      </c>
      <c r="H187" s="28">
        <f t="shared" si="37"/>
        <v>-126891785.77999973</v>
      </c>
      <c r="J187" s="38"/>
    </row>
    <row r="188" spans="1:10" ht="12.75" customHeight="1" x14ac:dyDescent="0.25">
      <c r="A188" s="24" t="s">
        <v>161</v>
      </c>
      <c r="B188" s="25" t="s">
        <v>313</v>
      </c>
      <c r="C188" s="26">
        <v>13684572.85</v>
      </c>
      <c r="D188" s="26">
        <v>149185935</v>
      </c>
      <c r="E188" s="26">
        <v>11623549.279999999</v>
      </c>
      <c r="F188" s="27">
        <f t="shared" si="35"/>
        <v>84.939072687241378</v>
      </c>
      <c r="G188" s="27">
        <f t="shared" si="36"/>
        <v>7.7913171104233108</v>
      </c>
      <c r="H188" s="28">
        <f t="shared" si="37"/>
        <v>-2061023.5700000003</v>
      </c>
      <c r="J188" s="38"/>
    </row>
    <row r="189" spans="1:10" ht="12.75" customHeight="1" x14ac:dyDescent="0.25">
      <c r="A189" s="22" t="s">
        <v>225</v>
      </c>
      <c r="B189" s="17" t="s">
        <v>66</v>
      </c>
      <c r="C189" s="18">
        <v>92586243.25</v>
      </c>
      <c r="D189" s="18">
        <v>250080351</v>
      </c>
      <c r="E189" s="18">
        <v>94619351.829999998</v>
      </c>
      <c r="F189" s="19">
        <f t="shared" si="35"/>
        <v>102.19590784616915</v>
      </c>
      <c r="G189" s="19">
        <f t="shared" si="36"/>
        <v>37.83558022517331</v>
      </c>
      <c r="H189" s="20">
        <f t="shared" si="37"/>
        <v>2033108.5799999982</v>
      </c>
      <c r="J189" s="38"/>
    </row>
    <row r="190" spans="1:10" ht="12.75" customHeight="1" x14ac:dyDescent="0.25">
      <c r="A190" s="24" t="s">
        <v>160</v>
      </c>
      <c r="B190" s="25" t="s">
        <v>4</v>
      </c>
      <c r="C190" s="26">
        <v>92429666</v>
      </c>
      <c r="D190" s="26">
        <v>240459227</v>
      </c>
      <c r="E190" s="26">
        <v>92874089.530000001</v>
      </c>
      <c r="F190" s="27">
        <f t="shared" si="35"/>
        <v>100.48082347284475</v>
      </c>
      <c r="G190" s="27">
        <f t="shared" si="36"/>
        <v>38.623633074392281</v>
      </c>
      <c r="H190" s="28">
        <f t="shared" si="37"/>
        <v>444423.53000000119</v>
      </c>
      <c r="J190" s="38"/>
    </row>
    <row r="191" spans="1:10" ht="12.75" customHeight="1" x14ac:dyDescent="0.25">
      <c r="A191" s="24" t="s">
        <v>161</v>
      </c>
      <c r="B191" s="25" t="s">
        <v>313</v>
      </c>
      <c r="C191" s="26">
        <v>156577.25</v>
      </c>
      <c r="D191" s="26">
        <v>9621124</v>
      </c>
      <c r="E191" s="26">
        <v>1745262.3</v>
      </c>
      <c r="F191" s="27">
        <f t="shared" si="35"/>
        <v>1114.6333838408837</v>
      </c>
      <c r="G191" s="27">
        <f t="shared" si="36"/>
        <v>18.139900286078841</v>
      </c>
      <c r="H191" s="28">
        <f t="shared" si="37"/>
        <v>1588685.05</v>
      </c>
      <c r="J191" s="38"/>
    </row>
    <row r="192" spans="1:10" ht="12.75" customHeight="1" x14ac:dyDescent="0.25">
      <c r="A192" s="22" t="s">
        <v>226</v>
      </c>
      <c r="B192" s="17" t="s">
        <v>316</v>
      </c>
      <c r="C192" s="18">
        <v>55432654.969999999</v>
      </c>
      <c r="D192" s="18">
        <v>128833086</v>
      </c>
      <c r="E192" s="18">
        <v>62735496.350000001</v>
      </c>
      <c r="F192" s="19">
        <f t="shared" si="35"/>
        <v>113.17425871799263</v>
      </c>
      <c r="G192" s="19">
        <f t="shared" si="36"/>
        <v>48.695174739507522</v>
      </c>
      <c r="H192" s="20">
        <f t="shared" si="37"/>
        <v>7302841.3800000027</v>
      </c>
      <c r="J192" s="38"/>
    </row>
    <row r="193" spans="1:10" ht="12.75" customHeight="1" x14ac:dyDescent="0.25">
      <c r="A193" s="24" t="s">
        <v>160</v>
      </c>
      <c r="B193" s="25" t="s">
        <v>4</v>
      </c>
      <c r="C193" s="26">
        <v>51467866.240000002</v>
      </c>
      <c r="D193" s="26">
        <v>112078462</v>
      </c>
      <c r="E193" s="26">
        <v>57953792.149999999</v>
      </c>
      <c r="F193" s="27">
        <f t="shared" si="35"/>
        <v>112.60189392689304</v>
      </c>
      <c r="G193" s="27">
        <f t="shared" si="36"/>
        <v>51.708232889562666</v>
      </c>
      <c r="H193" s="28">
        <f t="shared" si="37"/>
        <v>6485925.9099999964</v>
      </c>
      <c r="J193" s="38"/>
    </row>
    <row r="194" spans="1:10" ht="12.75" customHeight="1" x14ac:dyDescent="0.25">
      <c r="A194" s="24" t="s">
        <v>161</v>
      </c>
      <c r="B194" s="25" t="s">
        <v>313</v>
      </c>
      <c r="C194" s="26">
        <v>3964788.73</v>
      </c>
      <c r="D194" s="26">
        <v>16754624</v>
      </c>
      <c r="E194" s="26">
        <v>4781704.2</v>
      </c>
      <c r="F194" s="27">
        <f t="shared" si="35"/>
        <v>120.60426231084449</v>
      </c>
      <c r="G194" s="27">
        <f t="shared" si="36"/>
        <v>28.539609125218206</v>
      </c>
      <c r="H194" s="28">
        <f t="shared" si="37"/>
        <v>816915.4700000002</v>
      </c>
      <c r="J194" s="38"/>
    </row>
    <row r="195" spans="1:10" ht="12.75" customHeight="1" x14ac:dyDescent="0.25">
      <c r="A195" s="22" t="s">
        <v>314</v>
      </c>
      <c r="B195" s="17" t="s">
        <v>315</v>
      </c>
      <c r="C195" s="18">
        <v>7084677.5499999998</v>
      </c>
      <c r="D195" s="18">
        <v>22760182</v>
      </c>
      <c r="E195" s="18">
        <v>8718191.1099999994</v>
      </c>
      <c r="F195" s="19">
        <f t="shared" ref="F195:F276" si="41">IF(C195=0,"x",E195/C195*100)</f>
        <v>123.05699233975722</v>
      </c>
      <c r="G195" s="19">
        <f t="shared" ref="G195:G276" si="42">IF(D195=0,"x",E195/D195*100)</f>
        <v>38.304575552163861</v>
      </c>
      <c r="H195" s="20">
        <f t="shared" ref="H195:H276" si="43">+E195-C195</f>
        <v>1633513.5599999996</v>
      </c>
      <c r="J195" s="38"/>
    </row>
    <row r="196" spans="1:10" ht="12.75" customHeight="1" x14ac:dyDescent="0.25">
      <c r="A196" s="24" t="s">
        <v>160</v>
      </c>
      <c r="B196" s="25" t="s">
        <v>4</v>
      </c>
      <c r="C196" s="26">
        <v>6650151.3300000001</v>
      </c>
      <c r="D196" s="26">
        <v>13235182</v>
      </c>
      <c r="E196" s="26">
        <v>7145270.6500000004</v>
      </c>
      <c r="F196" s="27">
        <f t="shared" si="41"/>
        <v>107.44523388161755</v>
      </c>
      <c r="G196" s="27">
        <f t="shared" si="42"/>
        <v>53.986946684979472</v>
      </c>
      <c r="H196" s="28">
        <f t="shared" si="43"/>
        <v>495119.3200000003</v>
      </c>
      <c r="J196" s="38"/>
    </row>
    <row r="197" spans="1:10" ht="12.75" customHeight="1" x14ac:dyDescent="0.25">
      <c r="A197" s="24" t="s">
        <v>161</v>
      </c>
      <c r="B197" s="25" t="s">
        <v>313</v>
      </c>
      <c r="C197" s="26">
        <v>434526.22</v>
      </c>
      <c r="D197" s="26">
        <v>9525000</v>
      </c>
      <c r="E197" s="26">
        <v>1572920.46</v>
      </c>
      <c r="F197" s="27">
        <f t="shared" ref="F197:F198" si="44">IF(C197=0,"x",E197/C197*100)</f>
        <v>361.98516628064471</v>
      </c>
      <c r="G197" s="27">
        <f t="shared" ref="G197:G198" si="45">IF(D197=0,"x",E197/D197*100)</f>
        <v>16.51360062992126</v>
      </c>
      <c r="H197" s="28">
        <f t="shared" ref="H197:H198" si="46">+E197-C197</f>
        <v>1138394.24</v>
      </c>
      <c r="J197" s="38"/>
    </row>
    <row r="198" spans="1:10" ht="12.75" customHeight="1" x14ac:dyDescent="0.25">
      <c r="A198" s="16" t="s">
        <v>227</v>
      </c>
      <c r="B198" s="17" t="s">
        <v>67</v>
      </c>
      <c r="C198" s="18">
        <v>763215893.27999997</v>
      </c>
      <c r="D198" s="18">
        <v>2107104118</v>
      </c>
      <c r="E198" s="18">
        <v>873446900.35000002</v>
      </c>
      <c r="F198" s="19">
        <f t="shared" si="44"/>
        <v>114.44296535758328</v>
      </c>
      <c r="G198" s="19">
        <f t="shared" si="45"/>
        <v>41.452479395230341</v>
      </c>
      <c r="H198" s="20">
        <f t="shared" si="46"/>
        <v>110231007.07000005</v>
      </c>
      <c r="J198" s="38"/>
    </row>
    <row r="199" spans="1:10" ht="12.75" customHeight="1" x14ac:dyDescent="0.25">
      <c r="A199" s="22" t="s">
        <v>228</v>
      </c>
      <c r="B199" s="17" t="s">
        <v>68</v>
      </c>
      <c r="C199" s="18">
        <v>671093421.79999995</v>
      </c>
      <c r="D199" s="18">
        <v>1919233418</v>
      </c>
      <c r="E199" s="18">
        <v>797628353.90999997</v>
      </c>
      <c r="F199" s="19">
        <f t="shared" si="41"/>
        <v>118.85503984983332</v>
      </c>
      <c r="G199" s="19">
        <f t="shared" si="42"/>
        <v>41.559736633868887</v>
      </c>
      <c r="H199" s="20">
        <f t="shared" si="43"/>
        <v>126534932.11000001</v>
      </c>
      <c r="J199" s="38"/>
    </row>
    <row r="200" spans="1:10" ht="12.75" customHeight="1" x14ac:dyDescent="0.25">
      <c r="A200" s="24" t="s">
        <v>160</v>
      </c>
      <c r="B200" s="25" t="s">
        <v>4</v>
      </c>
      <c r="C200" s="26">
        <v>670942663.25</v>
      </c>
      <c r="D200" s="26">
        <v>1916092919</v>
      </c>
      <c r="E200" s="26">
        <v>797563887.70000005</v>
      </c>
      <c r="F200" s="27">
        <f t="shared" si="41"/>
        <v>118.87213787190929</v>
      </c>
      <c r="G200" s="27">
        <f t="shared" si="42"/>
        <v>41.624489073120991</v>
      </c>
      <c r="H200" s="28">
        <f t="shared" si="43"/>
        <v>126621224.45000005</v>
      </c>
      <c r="J200" s="38"/>
    </row>
    <row r="201" spans="1:10" ht="12.75" customHeight="1" x14ac:dyDescent="0.25">
      <c r="A201" s="24" t="s">
        <v>161</v>
      </c>
      <c r="B201" s="25" t="s">
        <v>313</v>
      </c>
      <c r="C201" s="26">
        <v>150758.54999999999</v>
      </c>
      <c r="D201" s="26">
        <v>3140499</v>
      </c>
      <c r="E201" s="26">
        <v>64466.21</v>
      </c>
      <c r="F201" s="27">
        <f t="shared" si="41"/>
        <v>42.761229794263741</v>
      </c>
      <c r="G201" s="27">
        <f t="shared" si="42"/>
        <v>2.0527377974009862</v>
      </c>
      <c r="H201" s="28">
        <f t="shared" si="43"/>
        <v>-86292.34</v>
      </c>
      <c r="J201" s="38"/>
    </row>
    <row r="202" spans="1:10" ht="12.75" customHeight="1" x14ac:dyDescent="0.25">
      <c r="A202" s="22" t="s">
        <v>229</v>
      </c>
      <c r="B202" s="17" t="s">
        <v>69</v>
      </c>
      <c r="C202" s="18">
        <v>32496977.539999999</v>
      </c>
      <c r="D202" s="18">
        <v>74005700</v>
      </c>
      <c r="E202" s="18">
        <v>27560862.780000001</v>
      </c>
      <c r="F202" s="19">
        <f t="shared" si="41"/>
        <v>84.8105419837146</v>
      </c>
      <c r="G202" s="19">
        <f t="shared" si="42"/>
        <v>37.241540557011149</v>
      </c>
      <c r="H202" s="20">
        <f t="shared" si="43"/>
        <v>-4936114.7599999979</v>
      </c>
      <c r="J202" s="38"/>
    </row>
    <row r="203" spans="1:10" ht="12.75" customHeight="1" x14ac:dyDescent="0.25">
      <c r="A203" s="24" t="s">
        <v>160</v>
      </c>
      <c r="B203" s="25" t="s">
        <v>4</v>
      </c>
      <c r="C203" s="26">
        <v>32475256.789999999</v>
      </c>
      <c r="D203" s="26">
        <v>73939700</v>
      </c>
      <c r="E203" s="26">
        <v>27553010.280000001</v>
      </c>
      <c r="F203" s="27">
        <f t="shared" si="41"/>
        <v>84.843086717282901</v>
      </c>
      <c r="G203" s="27">
        <f t="shared" si="42"/>
        <v>37.264162932768194</v>
      </c>
      <c r="H203" s="28">
        <f t="shared" si="43"/>
        <v>-4922246.5099999979</v>
      </c>
      <c r="J203" s="38"/>
    </row>
    <row r="204" spans="1:10" ht="12.75" customHeight="1" x14ac:dyDescent="0.25">
      <c r="A204" s="24" t="s">
        <v>161</v>
      </c>
      <c r="B204" s="25" t="s">
        <v>313</v>
      </c>
      <c r="C204" s="26">
        <v>21720.75</v>
      </c>
      <c r="D204" s="26">
        <v>66000</v>
      </c>
      <c r="E204" s="26">
        <v>7852.5</v>
      </c>
      <c r="F204" s="27">
        <f t="shared" si="41"/>
        <v>36.15206657228687</v>
      </c>
      <c r="G204" s="27">
        <f t="shared" si="42"/>
        <v>11.897727272727272</v>
      </c>
      <c r="H204" s="28">
        <f t="shared" si="43"/>
        <v>-13868.25</v>
      </c>
      <c r="J204" s="38"/>
    </row>
    <row r="205" spans="1:10" ht="12.75" customHeight="1" x14ac:dyDescent="0.25">
      <c r="A205" s="22" t="s">
        <v>230</v>
      </c>
      <c r="B205" s="17" t="s">
        <v>381</v>
      </c>
      <c r="C205" s="18">
        <v>59625493.939999998</v>
      </c>
      <c r="D205" s="18">
        <v>113865000</v>
      </c>
      <c r="E205" s="18">
        <v>48257683.659999996</v>
      </c>
      <c r="F205" s="19">
        <f t="shared" si="41"/>
        <v>80.934648035890135</v>
      </c>
      <c r="G205" s="19">
        <f t="shared" si="42"/>
        <v>42.381490062793659</v>
      </c>
      <c r="H205" s="20">
        <f t="shared" si="43"/>
        <v>-11367810.280000001</v>
      </c>
      <c r="J205" s="38"/>
    </row>
    <row r="206" spans="1:10" ht="12.75" customHeight="1" x14ac:dyDescent="0.25">
      <c r="A206" s="24" t="s">
        <v>160</v>
      </c>
      <c r="B206" s="25" t="s">
        <v>4</v>
      </c>
      <c r="C206" s="26">
        <v>59080321.380000003</v>
      </c>
      <c r="D206" s="26">
        <v>109990000</v>
      </c>
      <c r="E206" s="26">
        <v>47570078.409999996</v>
      </c>
      <c r="F206" s="27">
        <f t="shared" si="41"/>
        <v>80.517636496986839</v>
      </c>
      <c r="G206" s="27">
        <f t="shared" si="42"/>
        <v>43.249457596145099</v>
      </c>
      <c r="H206" s="28">
        <f t="shared" si="43"/>
        <v>-11510242.970000006</v>
      </c>
      <c r="J206" s="38"/>
    </row>
    <row r="207" spans="1:10" ht="12.75" customHeight="1" x14ac:dyDescent="0.25">
      <c r="A207" s="24" t="s">
        <v>161</v>
      </c>
      <c r="B207" s="25" t="s">
        <v>313</v>
      </c>
      <c r="C207" s="26">
        <v>545172.56000000006</v>
      </c>
      <c r="D207" s="26">
        <v>3875000</v>
      </c>
      <c r="E207" s="26">
        <v>687605.25</v>
      </c>
      <c r="F207" s="27">
        <f t="shared" si="41"/>
        <v>126.12616636464607</v>
      </c>
      <c r="G207" s="27">
        <f t="shared" si="42"/>
        <v>17.744651612903226</v>
      </c>
      <c r="H207" s="28">
        <f t="shared" si="43"/>
        <v>142432.68999999994</v>
      </c>
      <c r="J207" s="38"/>
    </row>
    <row r="208" spans="1:10" ht="12.75" customHeight="1" x14ac:dyDescent="0.25">
      <c r="A208" s="16" t="s">
        <v>231</v>
      </c>
      <c r="B208" s="17" t="s">
        <v>70</v>
      </c>
      <c r="C208" s="18">
        <v>4512863855.6599998</v>
      </c>
      <c r="D208" s="18">
        <v>9691800956</v>
      </c>
      <c r="E208" s="18">
        <v>4843047461.9499998</v>
      </c>
      <c r="F208" s="19">
        <f t="shared" si="41"/>
        <v>107.31649827804767</v>
      </c>
      <c r="G208" s="19">
        <f t="shared" si="42"/>
        <v>49.970562581062559</v>
      </c>
      <c r="H208" s="20">
        <f t="shared" si="43"/>
        <v>330183606.28999996</v>
      </c>
      <c r="J208" s="38"/>
    </row>
    <row r="209" spans="1:10" ht="12.75" customHeight="1" x14ac:dyDescent="0.25">
      <c r="A209" s="22" t="s">
        <v>232</v>
      </c>
      <c r="B209" s="17" t="s">
        <v>71</v>
      </c>
      <c r="C209" s="18">
        <v>4001891346.1399999</v>
      </c>
      <c r="D209" s="18">
        <v>8158067780</v>
      </c>
      <c r="E209" s="18">
        <v>4308937274.1099997</v>
      </c>
      <c r="F209" s="19">
        <f t="shared" si="41"/>
        <v>107.67252035131236</v>
      </c>
      <c r="G209" s="19">
        <f t="shared" si="42"/>
        <v>52.818110737859044</v>
      </c>
      <c r="H209" s="20">
        <f t="shared" si="43"/>
        <v>307045927.96999979</v>
      </c>
      <c r="J209" s="38"/>
    </row>
    <row r="210" spans="1:10" ht="12.75" customHeight="1" x14ac:dyDescent="0.25">
      <c r="A210" s="24" t="s">
        <v>160</v>
      </c>
      <c r="B210" s="25" t="s">
        <v>4</v>
      </c>
      <c r="C210" s="26">
        <v>3995910964.7600002</v>
      </c>
      <c r="D210" s="26">
        <v>8006536855</v>
      </c>
      <c r="E210" s="26">
        <v>4290966738.8400002</v>
      </c>
      <c r="F210" s="27">
        <f t="shared" si="41"/>
        <v>107.38394265242898</v>
      </c>
      <c r="G210" s="27">
        <f t="shared" si="42"/>
        <v>53.593292787509441</v>
      </c>
      <c r="H210" s="28">
        <f t="shared" si="43"/>
        <v>295055774.07999992</v>
      </c>
      <c r="J210" s="38"/>
    </row>
    <row r="211" spans="1:10" ht="12.75" customHeight="1" x14ac:dyDescent="0.25">
      <c r="A211" s="24" t="s">
        <v>161</v>
      </c>
      <c r="B211" s="25" t="s">
        <v>313</v>
      </c>
      <c r="C211" s="26">
        <v>5980381.3799999999</v>
      </c>
      <c r="D211" s="26">
        <v>151530925</v>
      </c>
      <c r="E211" s="26">
        <v>17970535.27</v>
      </c>
      <c r="F211" s="27">
        <f t="shared" si="41"/>
        <v>300.49145912496971</v>
      </c>
      <c r="G211" s="27">
        <f t="shared" si="42"/>
        <v>11.859318663830502</v>
      </c>
      <c r="H211" s="28">
        <f t="shared" si="43"/>
        <v>11990153.890000001</v>
      </c>
      <c r="J211" s="38"/>
    </row>
    <row r="212" spans="1:10" ht="12.75" customHeight="1" x14ac:dyDescent="0.25">
      <c r="A212" s="22" t="s">
        <v>233</v>
      </c>
      <c r="B212" s="17" t="s">
        <v>382</v>
      </c>
      <c r="C212" s="18">
        <v>185496833.87</v>
      </c>
      <c r="D212" s="18">
        <v>388921600</v>
      </c>
      <c r="E212" s="18">
        <v>237889668.53999999</v>
      </c>
      <c r="F212" s="19">
        <f t="shared" si="41"/>
        <v>128.24459780629894</v>
      </c>
      <c r="G212" s="19">
        <f t="shared" si="42"/>
        <v>61.166484078024972</v>
      </c>
      <c r="H212" s="20">
        <f t="shared" si="43"/>
        <v>52392834.669999987</v>
      </c>
      <c r="J212" s="38"/>
    </row>
    <row r="213" spans="1:10" ht="12.75" customHeight="1" x14ac:dyDescent="0.25">
      <c r="A213" s="24" t="s">
        <v>160</v>
      </c>
      <c r="B213" s="25" t="s">
        <v>4</v>
      </c>
      <c r="C213" s="26">
        <v>184971826.96000001</v>
      </c>
      <c r="D213" s="26">
        <v>388795600</v>
      </c>
      <c r="E213" s="26">
        <v>237889668.53999999</v>
      </c>
      <c r="F213" s="27">
        <f t="shared" si="41"/>
        <v>128.60859540055438</v>
      </c>
      <c r="G213" s="27">
        <f t="shared" si="42"/>
        <v>61.18630677404785</v>
      </c>
      <c r="H213" s="28">
        <f t="shared" si="43"/>
        <v>52917841.579999983</v>
      </c>
      <c r="J213" s="38"/>
    </row>
    <row r="214" spans="1:10" ht="12.75" customHeight="1" x14ac:dyDescent="0.25">
      <c r="A214" s="24" t="s">
        <v>161</v>
      </c>
      <c r="B214" s="25" t="s">
        <v>313</v>
      </c>
      <c r="C214" s="26">
        <v>525006.91</v>
      </c>
      <c r="D214" s="26">
        <v>126000</v>
      </c>
      <c r="E214" s="26"/>
      <c r="F214" s="27">
        <f t="shared" si="41"/>
        <v>0</v>
      </c>
      <c r="G214" s="27">
        <f t="shared" si="42"/>
        <v>0</v>
      </c>
      <c r="H214" s="28">
        <f t="shared" si="43"/>
        <v>-525006.91</v>
      </c>
      <c r="J214" s="38"/>
    </row>
    <row r="215" spans="1:10" ht="12.75" customHeight="1" x14ac:dyDescent="0.25">
      <c r="A215" s="22" t="s">
        <v>234</v>
      </c>
      <c r="B215" s="17" t="s">
        <v>72</v>
      </c>
      <c r="C215" s="18">
        <v>9388760.7300000004</v>
      </c>
      <c r="D215" s="18">
        <v>28034750</v>
      </c>
      <c r="E215" s="18">
        <v>12233502.109999999</v>
      </c>
      <c r="F215" s="19">
        <f t="shared" si="41"/>
        <v>130.29943420445434</v>
      </c>
      <c r="G215" s="19">
        <f t="shared" si="42"/>
        <v>43.63692242663123</v>
      </c>
      <c r="H215" s="20">
        <f t="shared" si="43"/>
        <v>2844741.379999999</v>
      </c>
      <c r="J215" s="38"/>
    </row>
    <row r="216" spans="1:10" ht="12.75" customHeight="1" x14ac:dyDescent="0.25">
      <c r="A216" s="24" t="s">
        <v>160</v>
      </c>
      <c r="B216" s="25" t="s">
        <v>4</v>
      </c>
      <c r="C216" s="26">
        <v>9338591.9399999995</v>
      </c>
      <c r="D216" s="26">
        <v>25084750</v>
      </c>
      <c r="E216" s="26">
        <v>11416935.710000001</v>
      </c>
      <c r="F216" s="27">
        <f t="shared" si="41"/>
        <v>122.25542976235882</v>
      </c>
      <c r="G216" s="27">
        <f t="shared" si="42"/>
        <v>45.513452236916855</v>
      </c>
      <c r="H216" s="28">
        <f t="shared" si="43"/>
        <v>2078343.7700000014</v>
      </c>
      <c r="J216" s="38"/>
    </row>
    <row r="217" spans="1:10" ht="12.75" customHeight="1" x14ac:dyDescent="0.25">
      <c r="A217" s="24" t="s">
        <v>161</v>
      </c>
      <c r="B217" s="25" t="s">
        <v>313</v>
      </c>
      <c r="C217" s="26">
        <v>50168.79</v>
      </c>
      <c r="D217" s="26">
        <v>2950000</v>
      </c>
      <c r="E217" s="26">
        <v>816566.4</v>
      </c>
      <c r="F217" s="27">
        <f t="shared" si="41"/>
        <v>1627.6382189006351</v>
      </c>
      <c r="G217" s="27">
        <f t="shared" si="42"/>
        <v>27.680216949152541</v>
      </c>
      <c r="H217" s="28">
        <f t="shared" si="43"/>
        <v>766397.61</v>
      </c>
      <c r="J217" s="38"/>
    </row>
    <row r="218" spans="1:10" ht="12.75" customHeight="1" x14ac:dyDescent="0.25">
      <c r="A218" s="22" t="s">
        <v>311</v>
      </c>
      <c r="B218" s="17" t="s">
        <v>312</v>
      </c>
      <c r="C218" s="18">
        <v>45302672.100000001</v>
      </c>
      <c r="D218" s="18">
        <v>111410915</v>
      </c>
      <c r="E218" s="18">
        <v>48833982.770000003</v>
      </c>
      <c r="F218" s="19">
        <f t="shared" ref="F218:F220" si="47">IF(C218=0,"x",E218/C218*100)</f>
        <v>107.79492799498686</v>
      </c>
      <c r="G218" s="19">
        <f t="shared" ref="G218:G220" si="48">IF(D218=0,"x",E218/D218*100)</f>
        <v>43.832314607594782</v>
      </c>
      <c r="H218" s="20">
        <f t="shared" ref="H218:H220" si="49">+E218-C218</f>
        <v>3531310.6700000018</v>
      </c>
      <c r="J218" s="38"/>
    </row>
    <row r="219" spans="1:10" ht="12.75" customHeight="1" x14ac:dyDescent="0.25">
      <c r="A219" s="24" t="s">
        <v>160</v>
      </c>
      <c r="B219" s="25" t="s">
        <v>4</v>
      </c>
      <c r="C219" s="26">
        <v>44106677.079999998</v>
      </c>
      <c r="D219" s="26">
        <v>98022588</v>
      </c>
      <c r="E219" s="26">
        <v>47206178.219999999</v>
      </c>
      <c r="F219" s="27">
        <f t="shared" si="47"/>
        <v>107.02728327136994</v>
      </c>
      <c r="G219" s="27">
        <f t="shared" si="48"/>
        <v>48.158469576420487</v>
      </c>
      <c r="H219" s="28">
        <f t="shared" si="49"/>
        <v>3099501.1400000006</v>
      </c>
      <c r="J219" s="38"/>
    </row>
    <row r="220" spans="1:10" ht="12.75" customHeight="1" x14ac:dyDescent="0.25">
      <c r="A220" s="24" t="s">
        <v>161</v>
      </c>
      <c r="B220" s="25" t="s">
        <v>313</v>
      </c>
      <c r="C220" s="26">
        <v>1195995.02</v>
      </c>
      <c r="D220" s="26">
        <v>13388327</v>
      </c>
      <c r="E220" s="26">
        <v>1627804.55</v>
      </c>
      <c r="F220" s="27">
        <f t="shared" si="47"/>
        <v>136.10462608782433</v>
      </c>
      <c r="G220" s="27">
        <f t="shared" si="48"/>
        <v>12.158386555691388</v>
      </c>
      <c r="H220" s="28">
        <f t="shared" si="49"/>
        <v>431809.53</v>
      </c>
      <c r="J220" s="38"/>
    </row>
    <row r="221" spans="1:10" ht="12.75" customHeight="1" x14ac:dyDescent="0.25">
      <c r="A221" s="22" t="s">
        <v>235</v>
      </c>
      <c r="B221" s="17" t="s">
        <v>73</v>
      </c>
      <c r="C221" s="18">
        <v>2863401.26</v>
      </c>
      <c r="D221" s="18">
        <v>6855500</v>
      </c>
      <c r="E221" s="18">
        <v>2696626.35</v>
      </c>
      <c r="F221" s="19">
        <f t="shared" si="41"/>
        <v>94.175636075539074</v>
      </c>
      <c r="G221" s="19">
        <f t="shared" si="42"/>
        <v>39.335225001823353</v>
      </c>
      <c r="H221" s="20">
        <f t="shared" si="43"/>
        <v>-166774.90999999968</v>
      </c>
      <c r="J221" s="38"/>
    </row>
    <row r="222" spans="1:10" ht="12.75" customHeight="1" x14ac:dyDescent="0.25">
      <c r="A222" s="24" t="s">
        <v>160</v>
      </c>
      <c r="B222" s="25" t="s">
        <v>4</v>
      </c>
      <c r="C222" s="26">
        <v>2827344.94</v>
      </c>
      <c r="D222" s="26">
        <v>6648500</v>
      </c>
      <c r="E222" s="26">
        <v>2668649.2799999998</v>
      </c>
      <c r="F222" s="27">
        <f t="shared" si="41"/>
        <v>94.3871135865014</v>
      </c>
      <c r="G222" s="27">
        <f t="shared" si="42"/>
        <v>40.139118297360305</v>
      </c>
      <c r="H222" s="28">
        <f t="shared" si="43"/>
        <v>-158695.66000000015</v>
      </c>
      <c r="J222" s="38"/>
    </row>
    <row r="223" spans="1:10" ht="12.75" customHeight="1" x14ac:dyDescent="0.25">
      <c r="A223" s="24" t="s">
        <v>161</v>
      </c>
      <c r="B223" s="25" t="s">
        <v>313</v>
      </c>
      <c r="C223" s="26">
        <v>36056.32</v>
      </c>
      <c r="D223" s="26">
        <v>207000</v>
      </c>
      <c r="E223" s="26">
        <v>27977.07</v>
      </c>
      <c r="F223" s="27">
        <f t="shared" si="41"/>
        <v>77.592693874471934</v>
      </c>
      <c r="G223" s="27">
        <f t="shared" si="42"/>
        <v>13.515492753623187</v>
      </c>
      <c r="H223" s="28">
        <f t="shared" si="43"/>
        <v>-8079.25</v>
      </c>
      <c r="J223" s="38"/>
    </row>
    <row r="224" spans="1:10" ht="12.75" customHeight="1" x14ac:dyDescent="0.25">
      <c r="A224" s="22" t="s">
        <v>236</v>
      </c>
      <c r="B224" s="17" t="s">
        <v>383</v>
      </c>
      <c r="C224" s="18">
        <v>1779689.19</v>
      </c>
      <c r="D224" s="18">
        <v>3863600</v>
      </c>
      <c r="E224" s="18">
        <v>2137364.42</v>
      </c>
      <c r="F224" s="19">
        <f t="shared" si="41"/>
        <v>120.09762333837631</v>
      </c>
      <c r="G224" s="19">
        <f t="shared" si="42"/>
        <v>55.320540946267727</v>
      </c>
      <c r="H224" s="20">
        <f t="shared" si="43"/>
        <v>357675.23</v>
      </c>
      <c r="J224" s="38"/>
    </row>
    <row r="225" spans="1:10" ht="12.75" customHeight="1" x14ac:dyDescent="0.25">
      <c r="A225" s="24" t="s">
        <v>160</v>
      </c>
      <c r="B225" s="25" t="s">
        <v>4</v>
      </c>
      <c r="C225" s="26">
        <v>1779689.19</v>
      </c>
      <c r="D225" s="26">
        <v>3838600</v>
      </c>
      <c r="E225" s="26">
        <v>2116006.92</v>
      </c>
      <c r="F225" s="27">
        <f t="shared" si="41"/>
        <v>118.89755424091777</v>
      </c>
      <c r="G225" s="27">
        <f t="shared" si="42"/>
        <v>55.12444432866149</v>
      </c>
      <c r="H225" s="28">
        <f t="shared" si="43"/>
        <v>336317.73</v>
      </c>
      <c r="J225" s="38"/>
    </row>
    <row r="226" spans="1:10" ht="12.75" customHeight="1" x14ac:dyDescent="0.25">
      <c r="A226" s="24" t="s">
        <v>161</v>
      </c>
      <c r="B226" s="25" t="s">
        <v>313</v>
      </c>
      <c r="C226" s="26"/>
      <c r="D226" s="26">
        <v>25000</v>
      </c>
      <c r="E226" s="26">
        <v>21357.5</v>
      </c>
      <c r="F226" s="27" t="str">
        <f t="shared" si="41"/>
        <v>x</v>
      </c>
      <c r="G226" s="27">
        <f t="shared" si="42"/>
        <v>85.429999999999993</v>
      </c>
      <c r="H226" s="28">
        <f t="shared" si="43"/>
        <v>21357.5</v>
      </c>
      <c r="J226" s="38"/>
    </row>
    <row r="227" spans="1:10" ht="12.75" customHeight="1" x14ac:dyDescent="0.25">
      <c r="A227" s="22" t="s">
        <v>237</v>
      </c>
      <c r="B227" s="17" t="s">
        <v>74</v>
      </c>
      <c r="C227" s="18">
        <v>44225301.240000002</v>
      </c>
      <c r="D227" s="18">
        <v>71151000</v>
      </c>
      <c r="E227" s="18">
        <v>42531684.780000001</v>
      </c>
      <c r="F227" s="19">
        <f t="shared" si="41"/>
        <v>96.170480669404256</v>
      </c>
      <c r="G227" s="19">
        <f t="shared" si="42"/>
        <v>59.776650756841086</v>
      </c>
      <c r="H227" s="20">
        <f t="shared" si="43"/>
        <v>-1693616.4600000009</v>
      </c>
      <c r="J227" s="38"/>
    </row>
    <row r="228" spans="1:10" ht="12.75" customHeight="1" x14ac:dyDescent="0.25">
      <c r="A228" s="24" t="s">
        <v>160</v>
      </c>
      <c r="B228" s="25" t="s">
        <v>4</v>
      </c>
      <c r="C228" s="26">
        <v>40209158.659999996</v>
      </c>
      <c r="D228" s="26">
        <v>69727500</v>
      </c>
      <c r="E228" s="26">
        <v>42224017.759999998</v>
      </c>
      <c r="F228" s="27">
        <f t="shared" si="41"/>
        <v>105.01094568289085</v>
      </c>
      <c r="G228" s="27">
        <f t="shared" si="42"/>
        <v>60.555760295435803</v>
      </c>
      <c r="H228" s="28">
        <f t="shared" si="43"/>
        <v>2014859.1000000015</v>
      </c>
      <c r="J228" s="38"/>
    </row>
    <row r="229" spans="1:10" ht="12.75" customHeight="1" x14ac:dyDescent="0.25">
      <c r="A229" s="24" t="s">
        <v>161</v>
      </c>
      <c r="B229" s="25" t="s">
        <v>313</v>
      </c>
      <c r="C229" s="26">
        <v>4016142.58</v>
      </c>
      <c r="D229" s="26">
        <v>1423500</v>
      </c>
      <c r="E229" s="26">
        <v>307667.02</v>
      </c>
      <c r="F229" s="27">
        <f t="shared" si="41"/>
        <v>7.6607593946527661</v>
      </c>
      <c r="G229" s="27">
        <f t="shared" si="42"/>
        <v>21.613419037583423</v>
      </c>
      <c r="H229" s="28">
        <f t="shared" si="43"/>
        <v>-3708475.56</v>
      </c>
      <c r="J229" s="38"/>
    </row>
    <row r="230" spans="1:10" ht="12.75" customHeight="1" x14ac:dyDescent="0.25">
      <c r="A230" s="22" t="s">
        <v>401</v>
      </c>
      <c r="B230" s="17" t="s">
        <v>402</v>
      </c>
      <c r="C230" s="18">
        <v>2506244.12</v>
      </c>
      <c r="D230" s="18">
        <v>34402000</v>
      </c>
      <c r="E230" s="18">
        <v>2134785.09</v>
      </c>
      <c r="F230" s="19">
        <f t="shared" ref="F230:F259" si="50">IF(C230=0,"x",E230/C230*100)</f>
        <v>85.178657296959557</v>
      </c>
      <c r="G230" s="19">
        <f t="shared" ref="G230:G259" si="51">IF(D230=0,"x",E230/D230*100)</f>
        <v>6.2054098308237888</v>
      </c>
      <c r="H230" s="20">
        <f t="shared" ref="H230:H259" si="52">+E230-C230</f>
        <v>-371459.03000000026</v>
      </c>
      <c r="J230" s="38"/>
    </row>
    <row r="231" spans="1:10" ht="12.75" customHeight="1" x14ac:dyDescent="0.25">
      <c r="A231" s="24" t="s">
        <v>160</v>
      </c>
      <c r="B231" s="25" t="s">
        <v>4</v>
      </c>
      <c r="C231" s="26">
        <v>1781399.12</v>
      </c>
      <c r="D231" s="26">
        <v>12351000</v>
      </c>
      <c r="E231" s="26">
        <v>2057360.39</v>
      </c>
      <c r="F231" s="27">
        <f t="shared" si="50"/>
        <v>115.49126565191072</v>
      </c>
      <c r="G231" s="27">
        <f t="shared" si="51"/>
        <v>16.657439802445147</v>
      </c>
      <c r="H231" s="28">
        <f t="shared" si="52"/>
        <v>275961.26999999979</v>
      </c>
      <c r="J231" s="38"/>
    </row>
    <row r="232" spans="1:10" ht="12.75" customHeight="1" x14ac:dyDescent="0.25">
      <c r="A232" s="24" t="s">
        <v>161</v>
      </c>
      <c r="B232" s="25" t="s">
        <v>313</v>
      </c>
      <c r="C232" s="26">
        <v>724845</v>
      </c>
      <c r="D232" s="26">
        <v>22051000</v>
      </c>
      <c r="E232" s="26">
        <v>77424.7</v>
      </c>
      <c r="F232" s="27">
        <f t="shared" si="50"/>
        <v>10.681552607798908</v>
      </c>
      <c r="G232" s="27">
        <f t="shared" si="51"/>
        <v>0.35111650265294092</v>
      </c>
      <c r="H232" s="28">
        <f t="shared" si="52"/>
        <v>-647420.30000000005</v>
      </c>
      <c r="J232" s="38"/>
    </row>
    <row r="233" spans="1:10" ht="12.75" customHeight="1" x14ac:dyDescent="0.25">
      <c r="A233" s="22" t="s">
        <v>403</v>
      </c>
      <c r="B233" s="17" t="s">
        <v>404</v>
      </c>
      <c r="C233" s="18">
        <v>23642913.550000001</v>
      </c>
      <c r="D233" s="18">
        <v>54158397</v>
      </c>
      <c r="E233" s="18">
        <v>6560774.3600000003</v>
      </c>
      <c r="F233" s="19">
        <f t="shared" si="50"/>
        <v>27.749432599012319</v>
      </c>
      <c r="G233" s="19">
        <f t="shared" si="51"/>
        <v>12.114048279530873</v>
      </c>
      <c r="H233" s="20">
        <f t="shared" si="52"/>
        <v>-17082139.190000001</v>
      </c>
      <c r="J233" s="38"/>
    </row>
    <row r="234" spans="1:10" ht="12.75" customHeight="1" x14ac:dyDescent="0.25">
      <c r="A234" s="24" t="s">
        <v>160</v>
      </c>
      <c r="B234" s="25" t="s">
        <v>4</v>
      </c>
      <c r="C234" s="26">
        <v>3435100.22</v>
      </c>
      <c r="D234" s="26">
        <v>8489365</v>
      </c>
      <c r="E234" s="26">
        <v>4485887.1100000003</v>
      </c>
      <c r="F234" s="27">
        <f t="shared" si="50"/>
        <v>130.58970110630426</v>
      </c>
      <c r="G234" s="27">
        <f t="shared" si="51"/>
        <v>52.841256207030796</v>
      </c>
      <c r="H234" s="28">
        <f t="shared" si="52"/>
        <v>1050786.8900000001</v>
      </c>
      <c r="J234" s="38"/>
    </row>
    <row r="235" spans="1:10" ht="12.75" customHeight="1" x14ac:dyDescent="0.25">
      <c r="A235" s="24" t="s">
        <v>161</v>
      </c>
      <c r="B235" s="25" t="s">
        <v>313</v>
      </c>
      <c r="C235" s="26">
        <v>20207813.329999998</v>
      </c>
      <c r="D235" s="26">
        <v>45669032</v>
      </c>
      <c r="E235" s="26">
        <v>2074887.25</v>
      </c>
      <c r="F235" s="27">
        <f t="shared" si="50"/>
        <v>10.267747509918234</v>
      </c>
      <c r="G235" s="27">
        <f t="shared" si="51"/>
        <v>4.5433133988913976</v>
      </c>
      <c r="H235" s="28">
        <f t="shared" si="52"/>
        <v>-18132926.079999998</v>
      </c>
      <c r="J235" s="38"/>
    </row>
    <row r="236" spans="1:10" ht="12.75" customHeight="1" x14ac:dyDescent="0.25">
      <c r="A236" s="22" t="s">
        <v>405</v>
      </c>
      <c r="B236" s="17" t="s">
        <v>406</v>
      </c>
      <c r="C236" s="18">
        <v>26167671.48</v>
      </c>
      <c r="D236" s="18">
        <v>100660163</v>
      </c>
      <c r="E236" s="18">
        <v>46125221.700000003</v>
      </c>
      <c r="F236" s="19">
        <f t="shared" si="50"/>
        <v>176.26796383183577</v>
      </c>
      <c r="G236" s="19">
        <f t="shared" si="51"/>
        <v>45.8227170762678</v>
      </c>
      <c r="H236" s="20">
        <f t="shared" si="52"/>
        <v>19957550.220000003</v>
      </c>
      <c r="J236" s="38"/>
    </row>
    <row r="237" spans="1:10" ht="12.75" customHeight="1" x14ac:dyDescent="0.25">
      <c r="A237" s="24" t="s">
        <v>160</v>
      </c>
      <c r="B237" s="25" t="s">
        <v>4</v>
      </c>
      <c r="C237" s="26">
        <v>14809255.41</v>
      </c>
      <c r="D237" s="26">
        <v>31699013</v>
      </c>
      <c r="E237" s="26">
        <v>14878592.17</v>
      </c>
      <c r="F237" s="27">
        <f t="shared" si="50"/>
        <v>100.46819882620959</v>
      </c>
      <c r="G237" s="27">
        <f t="shared" si="51"/>
        <v>46.937083403827117</v>
      </c>
      <c r="H237" s="28">
        <f t="shared" si="52"/>
        <v>69336.759999999776</v>
      </c>
      <c r="J237" s="38"/>
    </row>
    <row r="238" spans="1:10" ht="12.75" customHeight="1" x14ac:dyDescent="0.25">
      <c r="A238" s="24" t="s">
        <v>161</v>
      </c>
      <c r="B238" s="25" t="s">
        <v>313</v>
      </c>
      <c r="C238" s="26">
        <v>11358416.07</v>
      </c>
      <c r="D238" s="26">
        <v>68961150</v>
      </c>
      <c r="E238" s="26">
        <v>31246629.530000001</v>
      </c>
      <c r="F238" s="27">
        <f t="shared" si="50"/>
        <v>275.09671539968514</v>
      </c>
      <c r="G238" s="27">
        <f t="shared" si="51"/>
        <v>45.31048210477929</v>
      </c>
      <c r="H238" s="28">
        <f t="shared" si="52"/>
        <v>19888213.460000001</v>
      </c>
      <c r="J238" s="38"/>
    </row>
    <row r="239" spans="1:10" ht="12.75" customHeight="1" x14ac:dyDescent="0.25">
      <c r="A239" s="22" t="s">
        <v>407</v>
      </c>
      <c r="B239" s="17" t="s">
        <v>408</v>
      </c>
      <c r="C239" s="18">
        <v>2669645.9300000002</v>
      </c>
      <c r="D239" s="18">
        <v>42638700</v>
      </c>
      <c r="E239" s="18">
        <v>2797133.53</v>
      </c>
      <c r="F239" s="19">
        <f t="shared" si="50"/>
        <v>104.77544975411774</v>
      </c>
      <c r="G239" s="19">
        <f t="shared" si="51"/>
        <v>6.5600816394496082</v>
      </c>
      <c r="H239" s="20">
        <f t="shared" si="52"/>
        <v>127487.59999999963</v>
      </c>
      <c r="J239" s="38"/>
    </row>
    <row r="240" spans="1:10" ht="12.75" customHeight="1" x14ac:dyDescent="0.25">
      <c r="A240" s="24" t="s">
        <v>160</v>
      </c>
      <c r="B240" s="25" t="s">
        <v>4</v>
      </c>
      <c r="C240" s="26">
        <v>2403163.23</v>
      </c>
      <c r="D240" s="26">
        <v>9751700</v>
      </c>
      <c r="E240" s="26">
        <v>2312535.27</v>
      </c>
      <c r="F240" s="27">
        <f t="shared" si="50"/>
        <v>96.228805481515295</v>
      </c>
      <c r="G240" s="27">
        <f t="shared" si="51"/>
        <v>23.714175682188745</v>
      </c>
      <c r="H240" s="28">
        <f t="shared" si="52"/>
        <v>-90627.959999999963</v>
      </c>
      <c r="J240" s="38"/>
    </row>
    <row r="241" spans="1:10" ht="12.75" customHeight="1" x14ac:dyDescent="0.25">
      <c r="A241" s="24" t="s">
        <v>161</v>
      </c>
      <c r="B241" s="25" t="s">
        <v>313</v>
      </c>
      <c r="C241" s="26">
        <v>266482.7</v>
      </c>
      <c r="D241" s="26">
        <v>32887000</v>
      </c>
      <c r="E241" s="26">
        <v>484598.26</v>
      </c>
      <c r="F241" s="27">
        <f t="shared" si="50"/>
        <v>181.84980113155561</v>
      </c>
      <c r="G241" s="27">
        <f t="shared" si="51"/>
        <v>1.4735252835466901</v>
      </c>
      <c r="H241" s="28">
        <f t="shared" si="52"/>
        <v>218115.56</v>
      </c>
      <c r="J241" s="38"/>
    </row>
    <row r="242" spans="1:10" ht="12.75" customHeight="1" x14ac:dyDescent="0.25">
      <c r="A242" s="22" t="s">
        <v>409</v>
      </c>
      <c r="B242" s="17" t="s">
        <v>410</v>
      </c>
      <c r="C242" s="18">
        <v>11427189.16</v>
      </c>
      <c r="D242" s="18">
        <v>41784767</v>
      </c>
      <c r="E242" s="18">
        <v>12791950.970000001</v>
      </c>
      <c r="F242" s="19">
        <f t="shared" si="50"/>
        <v>111.94311033878081</v>
      </c>
      <c r="G242" s="19">
        <f t="shared" si="51"/>
        <v>30.613910016537847</v>
      </c>
      <c r="H242" s="20">
        <f t="shared" si="52"/>
        <v>1364761.8100000005</v>
      </c>
      <c r="J242" s="38"/>
    </row>
    <row r="243" spans="1:10" ht="12.75" customHeight="1" x14ac:dyDescent="0.25">
      <c r="A243" s="24" t="s">
        <v>160</v>
      </c>
      <c r="B243" s="25" t="s">
        <v>4</v>
      </c>
      <c r="C243" s="26">
        <v>9303152.5700000003</v>
      </c>
      <c r="D243" s="26">
        <v>24956412</v>
      </c>
      <c r="E243" s="26">
        <v>10184627.939999999</v>
      </c>
      <c r="F243" s="27">
        <f t="shared" si="50"/>
        <v>109.47501788632925</v>
      </c>
      <c r="G243" s="27">
        <f t="shared" si="51"/>
        <v>40.809664225770916</v>
      </c>
      <c r="H243" s="28">
        <f t="shared" si="52"/>
        <v>881475.36999999918</v>
      </c>
      <c r="J243" s="38"/>
    </row>
    <row r="244" spans="1:10" ht="12.75" customHeight="1" x14ac:dyDescent="0.25">
      <c r="A244" s="24" t="s">
        <v>161</v>
      </c>
      <c r="B244" s="25" t="s">
        <v>313</v>
      </c>
      <c r="C244" s="26">
        <v>2124036.59</v>
      </c>
      <c r="D244" s="26">
        <v>16828355</v>
      </c>
      <c r="E244" s="26">
        <v>2607323.0299999998</v>
      </c>
      <c r="F244" s="27">
        <f t="shared" si="50"/>
        <v>122.75320690214664</v>
      </c>
      <c r="G244" s="27">
        <f t="shared" si="51"/>
        <v>15.493629828940497</v>
      </c>
      <c r="H244" s="28">
        <f t="shared" si="52"/>
        <v>483286.43999999994</v>
      </c>
      <c r="J244" s="38"/>
    </row>
    <row r="245" spans="1:10" ht="12.75" customHeight="1" x14ac:dyDescent="0.25">
      <c r="A245" s="22" t="s">
        <v>411</v>
      </c>
      <c r="B245" s="17" t="s">
        <v>412</v>
      </c>
      <c r="C245" s="18">
        <v>119512633.25</v>
      </c>
      <c r="D245" s="18">
        <v>343288645</v>
      </c>
      <c r="E245" s="18">
        <v>70822604.819999993</v>
      </c>
      <c r="F245" s="19">
        <f t="shared" si="50"/>
        <v>59.259513320111701</v>
      </c>
      <c r="G245" s="19">
        <f t="shared" si="51"/>
        <v>20.630628438059752</v>
      </c>
      <c r="H245" s="20">
        <f t="shared" si="52"/>
        <v>-48690028.430000007</v>
      </c>
      <c r="J245" s="38"/>
    </row>
    <row r="246" spans="1:10" ht="12.75" customHeight="1" x14ac:dyDescent="0.25">
      <c r="A246" s="24" t="s">
        <v>160</v>
      </c>
      <c r="B246" s="25" t="s">
        <v>4</v>
      </c>
      <c r="C246" s="26">
        <v>40115199.75</v>
      </c>
      <c r="D246" s="26">
        <v>191650135</v>
      </c>
      <c r="E246" s="26">
        <v>30287284.34</v>
      </c>
      <c r="F246" s="27">
        <f t="shared" si="50"/>
        <v>75.500769106852076</v>
      </c>
      <c r="G246" s="27">
        <f t="shared" si="51"/>
        <v>15.803424474498803</v>
      </c>
      <c r="H246" s="28">
        <f t="shared" si="52"/>
        <v>-9827915.4100000001</v>
      </c>
      <c r="J246" s="38"/>
    </row>
    <row r="247" spans="1:10" ht="12.75" customHeight="1" x14ac:dyDescent="0.25">
      <c r="A247" s="24" t="s">
        <v>161</v>
      </c>
      <c r="B247" s="25" t="s">
        <v>313</v>
      </c>
      <c r="C247" s="26">
        <v>79397433.5</v>
      </c>
      <c r="D247" s="26">
        <v>151638510</v>
      </c>
      <c r="E247" s="26">
        <v>40535320.479999997</v>
      </c>
      <c r="F247" s="27">
        <f t="shared" si="50"/>
        <v>51.053691149853094</v>
      </c>
      <c r="G247" s="27">
        <f t="shared" si="51"/>
        <v>26.731547599617006</v>
      </c>
      <c r="H247" s="28">
        <f t="shared" si="52"/>
        <v>-38862113.020000003</v>
      </c>
      <c r="J247" s="38"/>
    </row>
    <row r="248" spans="1:10" ht="12.75" customHeight="1" x14ac:dyDescent="0.25">
      <c r="A248" s="22" t="s">
        <v>413</v>
      </c>
      <c r="B248" s="17" t="s">
        <v>414</v>
      </c>
      <c r="C248" s="18">
        <v>2547682.6</v>
      </c>
      <c r="D248" s="18">
        <v>101207685</v>
      </c>
      <c r="E248" s="18">
        <v>3076460.2</v>
      </c>
      <c r="F248" s="19">
        <f t="shared" si="50"/>
        <v>120.75523850576992</v>
      </c>
      <c r="G248" s="19">
        <f t="shared" si="51"/>
        <v>3.039749600042724</v>
      </c>
      <c r="H248" s="20">
        <f t="shared" si="52"/>
        <v>528777.60000000009</v>
      </c>
      <c r="J248" s="38"/>
    </row>
    <row r="249" spans="1:10" ht="12.75" customHeight="1" x14ac:dyDescent="0.25">
      <c r="A249" s="24" t="s">
        <v>160</v>
      </c>
      <c r="B249" s="25" t="s">
        <v>4</v>
      </c>
      <c r="C249" s="26">
        <v>2191932.6</v>
      </c>
      <c r="D249" s="26">
        <v>7436700</v>
      </c>
      <c r="E249" s="26">
        <v>1423419.89</v>
      </c>
      <c r="F249" s="27">
        <f t="shared" si="50"/>
        <v>64.939035534213048</v>
      </c>
      <c r="G249" s="27">
        <f t="shared" si="51"/>
        <v>19.140477496739145</v>
      </c>
      <c r="H249" s="28">
        <f t="shared" si="52"/>
        <v>-768512.7100000002</v>
      </c>
      <c r="J249" s="38"/>
    </row>
    <row r="250" spans="1:10" ht="12.75" customHeight="1" x14ac:dyDescent="0.25">
      <c r="A250" s="24" t="s">
        <v>161</v>
      </c>
      <c r="B250" s="25" t="s">
        <v>313</v>
      </c>
      <c r="C250" s="26">
        <v>355750</v>
      </c>
      <c r="D250" s="26">
        <v>93770985</v>
      </c>
      <c r="E250" s="26">
        <v>1653040.31</v>
      </c>
      <c r="F250" s="27">
        <f t="shared" si="50"/>
        <v>464.66347434996493</v>
      </c>
      <c r="G250" s="27">
        <f t="shared" si="51"/>
        <v>1.7628484013471759</v>
      </c>
      <c r="H250" s="28">
        <f t="shared" si="52"/>
        <v>1297290.31</v>
      </c>
      <c r="J250" s="38"/>
    </row>
    <row r="251" spans="1:10" ht="12.75" customHeight="1" x14ac:dyDescent="0.25">
      <c r="A251" s="22" t="s">
        <v>415</v>
      </c>
      <c r="B251" s="17" t="s">
        <v>416</v>
      </c>
      <c r="C251" s="18">
        <v>19324754.510000002</v>
      </c>
      <c r="D251" s="18">
        <v>73970454</v>
      </c>
      <c r="E251" s="18">
        <v>28560234.739999998</v>
      </c>
      <c r="F251" s="19">
        <f t="shared" si="50"/>
        <v>147.79093170482918</v>
      </c>
      <c r="G251" s="19">
        <f t="shared" si="51"/>
        <v>38.610327766813491</v>
      </c>
      <c r="H251" s="20">
        <f t="shared" si="52"/>
        <v>9235480.2299999967</v>
      </c>
      <c r="J251" s="38"/>
    </row>
    <row r="252" spans="1:10" ht="12.75" customHeight="1" x14ac:dyDescent="0.25">
      <c r="A252" s="24" t="s">
        <v>160</v>
      </c>
      <c r="B252" s="25" t="s">
        <v>4</v>
      </c>
      <c r="C252" s="26">
        <v>14208763.310000001</v>
      </c>
      <c r="D252" s="26">
        <v>35982479</v>
      </c>
      <c r="E252" s="26">
        <v>17497121.010000002</v>
      </c>
      <c r="F252" s="27">
        <f t="shared" si="50"/>
        <v>123.14316614511893</v>
      </c>
      <c r="G252" s="27">
        <f t="shared" si="51"/>
        <v>48.62678030049014</v>
      </c>
      <c r="H252" s="28">
        <f t="shared" si="52"/>
        <v>3288357.7000000011</v>
      </c>
      <c r="J252" s="38"/>
    </row>
    <row r="253" spans="1:10" ht="12.75" customHeight="1" x14ac:dyDescent="0.25">
      <c r="A253" s="24" t="s">
        <v>161</v>
      </c>
      <c r="B253" s="25" t="s">
        <v>313</v>
      </c>
      <c r="C253" s="26">
        <v>5115991.2</v>
      </c>
      <c r="D253" s="26">
        <v>37987975</v>
      </c>
      <c r="E253" s="26">
        <v>11063113.73</v>
      </c>
      <c r="F253" s="27">
        <f t="shared" si="50"/>
        <v>216.24575370653488</v>
      </c>
      <c r="G253" s="27">
        <f t="shared" si="51"/>
        <v>29.122672977435627</v>
      </c>
      <c r="H253" s="28">
        <f t="shared" si="52"/>
        <v>5947122.5300000003</v>
      </c>
      <c r="J253" s="38"/>
    </row>
    <row r="254" spans="1:10" ht="12.75" customHeight="1" x14ac:dyDescent="0.25">
      <c r="A254" s="22" t="s">
        <v>417</v>
      </c>
      <c r="B254" s="17" t="s">
        <v>418</v>
      </c>
      <c r="C254" s="18">
        <v>5786055.5300000003</v>
      </c>
      <c r="D254" s="18">
        <v>105280000</v>
      </c>
      <c r="E254" s="18">
        <v>5510355.8300000001</v>
      </c>
      <c r="F254" s="19">
        <f t="shared" si="50"/>
        <v>95.235101036093923</v>
      </c>
      <c r="G254" s="19">
        <f t="shared" si="51"/>
        <v>5.234000598404255</v>
      </c>
      <c r="H254" s="20">
        <f t="shared" si="52"/>
        <v>-275699.70000000019</v>
      </c>
      <c r="J254" s="38"/>
    </row>
    <row r="255" spans="1:10" ht="12.75" customHeight="1" x14ac:dyDescent="0.25">
      <c r="A255" s="24" t="s">
        <v>160</v>
      </c>
      <c r="B255" s="25" t="s">
        <v>4</v>
      </c>
      <c r="C255" s="26">
        <v>4378305.53</v>
      </c>
      <c r="D255" s="26">
        <v>14240000</v>
      </c>
      <c r="E255" s="26">
        <v>3159930.16</v>
      </c>
      <c r="F255" s="27">
        <f t="shared" si="50"/>
        <v>72.172445215352525</v>
      </c>
      <c r="G255" s="27">
        <f t="shared" si="51"/>
        <v>22.190520786516853</v>
      </c>
      <c r="H255" s="28">
        <f t="shared" si="52"/>
        <v>-1218375.3700000001</v>
      </c>
      <c r="J255" s="38"/>
    </row>
    <row r="256" spans="1:10" ht="12.75" customHeight="1" x14ac:dyDescent="0.25">
      <c r="A256" s="24" t="s">
        <v>161</v>
      </c>
      <c r="B256" s="25" t="s">
        <v>313</v>
      </c>
      <c r="C256" s="26">
        <v>1407750</v>
      </c>
      <c r="D256" s="26">
        <v>91040000</v>
      </c>
      <c r="E256" s="26">
        <v>2350425.67</v>
      </c>
      <c r="F256" s="27">
        <f t="shared" si="50"/>
        <v>166.96328680518556</v>
      </c>
      <c r="G256" s="27">
        <f t="shared" si="51"/>
        <v>2.5817505162565904</v>
      </c>
      <c r="H256" s="28">
        <f t="shared" si="52"/>
        <v>942675.66999999993</v>
      </c>
      <c r="J256" s="38"/>
    </row>
    <row r="257" spans="1:10" ht="12.75" customHeight="1" x14ac:dyDescent="0.25">
      <c r="A257" s="22" t="s">
        <v>419</v>
      </c>
      <c r="B257" s="17" t="s">
        <v>420</v>
      </c>
      <c r="C257" s="18">
        <v>8331061</v>
      </c>
      <c r="D257" s="18">
        <v>26105000</v>
      </c>
      <c r="E257" s="18">
        <v>9407837.6300000008</v>
      </c>
      <c r="F257" s="19">
        <f t="shared" si="50"/>
        <v>112.92484390643642</v>
      </c>
      <c r="G257" s="19">
        <f t="shared" si="51"/>
        <v>36.038450986401074</v>
      </c>
      <c r="H257" s="20">
        <f t="shared" si="52"/>
        <v>1076776.6300000008</v>
      </c>
      <c r="J257" s="38"/>
    </row>
    <row r="258" spans="1:10" ht="12.75" customHeight="1" x14ac:dyDescent="0.25">
      <c r="A258" s="24" t="s">
        <v>160</v>
      </c>
      <c r="B258" s="25" t="s">
        <v>4</v>
      </c>
      <c r="C258" s="26">
        <v>7674226.5499999998</v>
      </c>
      <c r="D258" s="26">
        <v>18594000</v>
      </c>
      <c r="E258" s="26">
        <v>7713083.8899999997</v>
      </c>
      <c r="F258" s="27">
        <f t="shared" si="50"/>
        <v>100.506335586353</v>
      </c>
      <c r="G258" s="27">
        <f t="shared" si="51"/>
        <v>41.481574109927934</v>
      </c>
      <c r="H258" s="28">
        <f t="shared" si="52"/>
        <v>38857.339999999851</v>
      </c>
      <c r="J258" s="38"/>
    </row>
    <row r="259" spans="1:10" ht="12.75" customHeight="1" x14ac:dyDescent="0.25">
      <c r="A259" s="24" t="s">
        <v>161</v>
      </c>
      <c r="B259" s="25" t="s">
        <v>313</v>
      </c>
      <c r="C259" s="26">
        <v>656834.44999999995</v>
      </c>
      <c r="D259" s="26">
        <v>7511000</v>
      </c>
      <c r="E259" s="26">
        <v>1694753.74</v>
      </c>
      <c r="F259" s="27">
        <f t="shared" si="50"/>
        <v>258.01840022246097</v>
      </c>
      <c r="G259" s="27">
        <f t="shared" si="51"/>
        <v>22.563623219278391</v>
      </c>
      <c r="H259" s="28">
        <f t="shared" si="52"/>
        <v>1037919.29</v>
      </c>
      <c r="J259" s="38"/>
    </row>
    <row r="260" spans="1:10" ht="12.75" customHeight="1" x14ac:dyDescent="0.25">
      <c r="A260" s="16" t="s">
        <v>238</v>
      </c>
      <c r="B260" s="17" t="s">
        <v>384</v>
      </c>
      <c r="C260" s="18">
        <v>700829153.58000004</v>
      </c>
      <c r="D260" s="18">
        <v>2943874126</v>
      </c>
      <c r="E260" s="18">
        <v>723143452.77999997</v>
      </c>
      <c r="F260" s="19">
        <f t="shared" si="41"/>
        <v>103.18398558136647</v>
      </c>
      <c r="G260" s="19">
        <f t="shared" si="42"/>
        <v>24.564346905775277</v>
      </c>
      <c r="H260" s="20">
        <f t="shared" si="43"/>
        <v>22314299.199999928</v>
      </c>
      <c r="J260" s="38"/>
    </row>
    <row r="261" spans="1:10" ht="12.75" customHeight="1" x14ac:dyDescent="0.25">
      <c r="A261" s="22" t="s">
        <v>239</v>
      </c>
      <c r="B261" s="17" t="s">
        <v>385</v>
      </c>
      <c r="C261" s="18">
        <v>271449382.14999998</v>
      </c>
      <c r="D261" s="18">
        <v>1019505920</v>
      </c>
      <c r="E261" s="18">
        <v>214393785.72999999</v>
      </c>
      <c r="F261" s="19">
        <f t="shared" si="41"/>
        <v>78.981128647965875</v>
      </c>
      <c r="G261" s="19">
        <f t="shared" si="42"/>
        <v>21.029184973246647</v>
      </c>
      <c r="H261" s="20">
        <f t="shared" si="43"/>
        <v>-57055596.419999987</v>
      </c>
      <c r="J261" s="38"/>
    </row>
    <row r="262" spans="1:10" ht="12.75" customHeight="1" x14ac:dyDescent="0.25">
      <c r="A262" s="24" t="s">
        <v>160</v>
      </c>
      <c r="B262" s="25" t="s">
        <v>4</v>
      </c>
      <c r="C262" s="26">
        <v>265693456.40000001</v>
      </c>
      <c r="D262" s="26">
        <v>884008208</v>
      </c>
      <c r="E262" s="26">
        <v>213209001.25999999</v>
      </c>
      <c r="F262" s="27">
        <f t="shared" si="41"/>
        <v>80.246237204658527</v>
      </c>
      <c r="G262" s="27">
        <f t="shared" si="42"/>
        <v>24.118441359539954</v>
      </c>
      <c r="H262" s="28">
        <f t="shared" si="43"/>
        <v>-52484455.140000015</v>
      </c>
      <c r="J262" s="38"/>
    </row>
    <row r="263" spans="1:10" ht="12.75" customHeight="1" x14ac:dyDescent="0.25">
      <c r="A263" s="24" t="s">
        <v>161</v>
      </c>
      <c r="B263" s="25" t="s">
        <v>313</v>
      </c>
      <c r="C263" s="26">
        <v>5755925.75</v>
      </c>
      <c r="D263" s="26">
        <v>135497712</v>
      </c>
      <c r="E263" s="26">
        <v>1184784.47</v>
      </c>
      <c r="F263" s="27">
        <f t="shared" si="41"/>
        <v>20.583734423606835</v>
      </c>
      <c r="G263" s="27">
        <f t="shared" si="42"/>
        <v>0.87439444733945026</v>
      </c>
      <c r="H263" s="28">
        <f t="shared" si="43"/>
        <v>-4571141.28</v>
      </c>
      <c r="J263" s="38"/>
    </row>
    <row r="264" spans="1:10" ht="12.75" customHeight="1" x14ac:dyDescent="0.25">
      <c r="A264" s="22" t="s">
        <v>240</v>
      </c>
      <c r="B264" s="17" t="s">
        <v>75</v>
      </c>
      <c r="C264" s="18">
        <v>234292783.47</v>
      </c>
      <c r="D264" s="18">
        <v>348144000</v>
      </c>
      <c r="E264" s="18">
        <v>280772487.44999999</v>
      </c>
      <c r="F264" s="19">
        <f t="shared" si="41"/>
        <v>119.8382994523395</v>
      </c>
      <c r="G264" s="19">
        <f t="shared" si="42"/>
        <v>80.64837752481732</v>
      </c>
      <c r="H264" s="20">
        <f t="shared" si="43"/>
        <v>46479703.979999989</v>
      </c>
      <c r="J264" s="38"/>
    </row>
    <row r="265" spans="1:10" ht="12.75" customHeight="1" x14ac:dyDescent="0.25">
      <c r="A265" s="24" t="s">
        <v>160</v>
      </c>
      <c r="B265" s="25" t="s">
        <v>4</v>
      </c>
      <c r="C265" s="26">
        <v>220585634.31</v>
      </c>
      <c r="D265" s="26">
        <v>316569000</v>
      </c>
      <c r="E265" s="26">
        <v>273260754.45999998</v>
      </c>
      <c r="F265" s="27">
        <f t="shared" si="41"/>
        <v>123.87966936957146</v>
      </c>
      <c r="G265" s="27">
        <f t="shared" si="42"/>
        <v>86.319492578237274</v>
      </c>
      <c r="H265" s="28">
        <f t="shared" si="43"/>
        <v>52675120.149999976</v>
      </c>
      <c r="J265" s="38"/>
    </row>
    <row r="266" spans="1:10" ht="12.75" customHeight="1" x14ac:dyDescent="0.25">
      <c r="A266" s="24" t="s">
        <v>161</v>
      </c>
      <c r="B266" s="25" t="s">
        <v>313</v>
      </c>
      <c r="C266" s="26">
        <v>13707149.16</v>
      </c>
      <c r="D266" s="26">
        <v>31575000</v>
      </c>
      <c r="E266" s="26">
        <v>7511732.9900000002</v>
      </c>
      <c r="F266" s="27">
        <f t="shared" ref="F266" si="53">IF(C266=0,"x",E266/C266*100)</f>
        <v>54.801570350752648</v>
      </c>
      <c r="G266" s="27">
        <f t="shared" ref="G266" si="54">IF(D266=0,"x",E266/D266*100)</f>
        <v>23.79012823436263</v>
      </c>
      <c r="H266" s="28">
        <f t="shared" ref="H266" si="55">+E266-C266</f>
        <v>-6195416.1699999999</v>
      </c>
      <c r="J266" s="38"/>
    </row>
    <row r="267" spans="1:10" ht="12.75" customHeight="1" x14ac:dyDescent="0.25">
      <c r="A267" s="22" t="s">
        <v>241</v>
      </c>
      <c r="B267" s="17" t="s">
        <v>76</v>
      </c>
      <c r="C267" s="18">
        <v>156784710.77000001</v>
      </c>
      <c r="D267" s="18">
        <v>480104883</v>
      </c>
      <c r="E267" s="18">
        <v>160548756.84</v>
      </c>
      <c r="F267" s="19">
        <f t="shared" si="41"/>
        <v>102.40077367972556</v>
      </c>
      <c r="G267" s="19">
        <f t="shared" si="42"/>
        <v>33.440350749359069</v>
      </c>
      <c r="H267" s="20">
        <f t="shared" si="43"/>
        <v>3764046.0699999928</v>
      </c>
      <c r="J267" s="38"/>
    </row>
    <row r="268" spans="1:10" ht="12.75" customHeight="1" x14ac:dyDescent="0.25">
      <c r="A268" s="24" t="s">
        <v>160</v>
      </c>
      <c r="B268" s="25" t="s">
        <v>4</v>
      </c>
      <c r="C268" s="26">
        <v>151924074.94999999</v>
      </c>
      <c r="D268" s="26">
        <v>463074883</v>
      </c>
      <c r="E268" s="26">
        <v>154002660.41</v>
      </c>
      <c r="F268" s="27">
        <f t="shared" si="41"/>
        <v>101.36817384649805</v>
      </c>
      <c r="G268" s="27">
        <f t="shared" si="42"/>
        <v>33.256534971688367</v>
      </c>
      <c r="H268" s="28">
        <f t="shared" si="43"/>
        <v>2078585.4600000083</v>
      </c>
      <c r="J268" s="38"/>
    </row>
    <row r="269" spans="1:10" ht="12.75" customHeight="1" x14ac:dyDescent="0.25">
      <c r="A269" s="24" t="s">
        <v>161</v>
      </c>
      <c r="B269" s="25" t="s">
        <v>313</v>
      </c>
      <c r="C269" s="26">
        <v>4860635.82</v>
      </c>
      <c r="D269" s="26">
        <v>17030000</v>
      </c>
      <c r="E269" s="26">
        <v>6546096.4299999997</v>
      </c>
      <c r="F269" s="27">
        <f t="shared" si="41"/>
        <v>134.67572293865041</v>
      </c>
      <c r="G269" s="27">
        <f t="shared" si="42"/>
        <v>38.43861673517322</v>
      </c>
      <c r="H269" s="28">
        <f t="shared" si="43"/>
        <v>1685460.6099999994</v>
      </c>
      <c r="J269" s="38"/>
    </row>
    <row r="270" spans="1:10" ht="12.75" customHeight="1" x14ac:dyDescent="0.25">
      <c r="A270" s="22" t="s">
        <v>242</v>
      </c>
      <c r="B270" s="17" t="s">
        <v>77</v>
      </c>
      <c r="C270" s="18">
        <v>38302277.189999998</v>
      </c>
      <c r="D270" s="18">
        <v>1096119323</v>
      </c>
      <c r="E270" s="18">
        <v>67428422.760000005</v>
      </c>
      <c r="F270" s="19">
        <f t="shared" si="41"/>
        <v>176.04285621327051</v>
      </c>
      <c r="G270" s="19">
        <f t="shared" si="42"/>
        <v>6.1515586255201891</v>
      </c>
      <c r="H270" s="20">
        <f t="shared" si="43"/>
        <v>29126145.570000008</v>
      </c>
      <c r="J270" s="38"/>
    </row>
    <row r="271" spans="1:10" ht="12.75" customHeight="1" x14ac:dyDescent="0.25">
      <c r="A271" s="24" t="s">
        <v>160</v>
      </c>
      <c r="B271" s="25" t="s">
        <v>4</v>
      </c>
      <c r="C271" s="26">
        <v>37921510.799999997</v>
      </c>
      <c r="D271" s="26">
        <v>1092466323</v>
      </c>
      <c r="E271" s="26">
        <v>66566990.439999998</v>
      </c>
      <c r="F271" s="27">
        <f t="shared" si="41"/>
        <v>175.53886708543268</v>
      </c>
      <c r="G271" s="27">
        <f t="shared" si="42"/>
        <v>6.0932761988673212</v>
      </c>
      <c r="H271" s="28">
        <f t="shared" si="43"/>
        <v>28645479.640000001</v>
      </c>
      <c r="J271" s="38"/>
    </row>
    <row r="272" spans="1:10" ht="12.75" customHeight="1" x14ac:dyDescent="0.25">
      <c r="A272" s="24" t="s">
        <v>161</v>
      </c>
      <c r="B272" s="25" t="s">
        <v>313</v>
      </c>
      <c r="C272" s="26">
        <v>380766.39</v>
      </c>
      <c r="D272" s="26">
        <v>3653000</v>
      </c>
      <c r="E272" s="26">
        <v>861432.31999999995</v>
      </c>
      <c r="F272" s="27">
        <f t="shared" si="41"/>
        <v>226.23643856801539</v>
      </c>
      <c r="G272" s="27">
        <f t="shared" si="42"/>
        <v>23.581503421845056</v>
      </c>
      <c r="H272" s="28">
        <f t="shared" si="43"/>
        <v>480665.92999999993</v>
      </c>
      <c r="J272" s="38"/>
    </row>
    <row r="273" spans="1:10" ht="12.75" customHeight="1" x14ac:dyDescent="0.25">
      <c r="A273" s="16" t="s">
        <v>243</v>
      </c>
      <c r="B273" s="17" t="s">
        <v>386</v>
      </c>
      <c r="C273" s="18">
        <v>3655383876.0599999</v>
      </c>
      <c r="D273" s="18">
        <v>11367170368</v>
      </c>
      <c r="E273" s="18">
        <v>4092308311.0500002</v>
      </c>
      <c r="F273" s="19">
        <f t="shared" si="41"/>
        <v>111.95290152291597</v>
      </c>
      <c r="G273" s="19">
        <f t="shared" si="42"/>
        <v>36.001117064017599</v>
      </c>
      <c r="H273" s="20">
        <f t="shared" si="43"/>
        <v>436924434.99000025</v>
      </c>
      <c r="J273" s="38"/>
    </row>
    <row r="274" spans="1:10" ht="12.75" customHeight="1" x14ac:dyDescent="0.25">
      <c r="A274" s="22" t="s">
        <v>244</v>
      </c>
      <c r="B274" s="17" t="s">
        <v>387</v>
      </c>
      <c r="C274" s="18">
        <v>2795476746.8899999</v>
      </c>
      <c r="D274" s="18">
        <v>8036292074</v>
      </c>
      <c r="E274" s="18">
        <v>2968199156.6100001</v>
      </c>
      <c r="F274" s="19">
        <f t="shared" si="41"/>
        <v>106.17863875677578</v>
      </c>
      <c r="G274" s="19">
        <f t="shared" si="42"/>
        <v>36.934933788843779</v>
      </c>
      <c r="H274" s="20">
        <f t="shared" si="43"/>
        <v>172722409.72000027</v>
      </c>
      <c r="J274" s="38"/>
    </row>
    <row r="275" spans="1:10" ht="12.75" customHeight="1" x14ac:dyDescent="0.25">
      <c r="A275" s="24" t="s">
        <v>160</v>
      </c>
      <c r="B275" s="25" t="s">
        <v>4</v>
      </c>
      <c r="C275" s="26">
        <v>2738452778.1500001</v>
      </c>
      <c r="D275" s="26">
        <v>7938440906</v>
      </c>
      <c r="E275" s="26">
        <v>2926219331.0300002</v>
      </c>
      <c r="F275" s="27">
        <f t="shared" si="41"/>
        <v>106.85666571935005</v>
      </c>
      <c r="G275" s="27">
        <f t="shared" si="42"/>
        <v>36.861385827263852</v>
      </c>
      <c r="H275" s="28">
        <f t="shared" si="43"/>
        <v>187766552.88000011</v>
      </c>
      <c r="J275" s="38"/>
    </row>
    <row r="276" spans="1:10" ht="12.75" customHeight="1" x14ac:dyDescent="0.25">
      <c r="A276" s="24" t="s">
        <v>161</v>
      </c>
      <c r="B276" s="25" t="s">
        <v>313</v>
      </c>
      <c r="C276" s="26">
        <v>57023968.740000002</v>
      </c>
      <c r="D276" s="26">
        <v>97851168</v>
      </c>
      <c r="E276" s="26">
        <v>41979825.579999998</v>
      </c>
      <c r="F276" s="27">
        <f t="shared" si="41"/>
        <v>73.617860186839039</v>
      </c>
      <c r="G276" s="27">
        <f t="shared" si="42"/>
        <v>42.901711280543935</v>
      </c>
      <c r="H276" s="28">
        <f t="shared" si="43"/>
        <v>-15044143.160000004</v>
      </c>
      <c r="J276" s="38"/>
    </row>
    <row r="277" spans="1:10" ht="12.75" customHeight="1" x14ac:dyDescent="0.25">
      <c r="A277" s="22" t="s">
        <v>245</v>
      </c>
      <c r="B277" s="17" t="s">
        <v>78</v>
      </c>
      <c r="C277" s="18">
        <v>289621340.89999998</v>
      </c>
      <c r="D277" s="18">
        <v>784664772</v>
      </c>
      <c r="E277" s="18">
        <v>312498245.08999997</v>
      </c>
      <c r="F277" s="19">
        <f t="shared" ref="F277:F343" si="56">IF(C277=0,"x",E277/C277*100)</f>
        <v>107.89890141344898</v>
      </c>
      <c r="G277" s="19">
        <f t="shared" ref="G277:G343" si="57">IF(D277=0,"x",E277/D277*100)</f>
        <v>39.825700890519904</v>
      </c>
      <c r="H277" s="20">
        <f t="shared" ref="H277:H343" si="58">+E277-C277</f>
        <v>22876904.189999998</v>
      </c>
      <c r="J277" s="38"/>
    </row>
    <row r="278" spans="1:10" ht="12.75" customHeight="1" x14ac:dyDescent="0.25">
      <c r="A278" s="24" t="s">
        <v>160</v>
      </c>
      <c r="B278" s="25" t="s">
        <v>4</v>
      </c>
      <c r="C278" s="26">
        <v>188731772.84999999</v>
      </c>
      <c r="D278" s="26">
        <v>554732222</v>
      </c>
      <c r="E278" s="26">
        <v>229342727.28</v>
      </c>
      <c r="F278" s="27">
        <f t="shared" si="56"/>
        <v>121.51781537191235</v>
      </c>
      <c r="G278" s="27">
        <f t="shared" si="57"/>
        <v>41.342961195428813</v>
      </c>
      <c r="H278" s="28">
        <f t="shared" si="58"/>
        <v>40610954.430000007</v>
      </c>
      <c r="J278" s="38"/>
    </row>
    <row r="279" spans="1:10" ht="12.75" customHeight="1" x14ac:dyDescent="0.25">
      <c r="A279" s="24" t="s">
        <v>161</v>
      </c>
      <c r="B279" s="25" t="s">
        <v>313</v>
      </c>
      <c r="C279" s="26">
        <v>100889568.05</v>
      </c>
      <c r="D279" s="26">
        <v>229932550</v>
      </c>
      <c r="E279" s="26">
        <v>83155517.810000002</v>
      </c>
      <c r="F279" s="27">
        <f t="shared" si="56"/>
        <v>82.422315227664427</v>
      </c>
      <c r="G279" s="27">
        <f t="shared" si="57"/>
        <v>36.165178792650281</v>
      </c>
      <c r="H279" s="28">
        <f t="shared" si="58"/>
        <v>-17734050.239999995</v>
      </c>
      <c r="J279" s="38"/>
    </row>
    <row r="280" spans="1:10" ht="12.75" customHeight="1" x14ac:dyDescent="0.25">
      <c r="A280" s="22" t="s">
        <v>246</v>
      </c>
      <c r="B280" s="17" t="s">
        <v>79</v>
      </c>
      <c r="C280" s="18">
        <v>98348995.489999995</v>
      </c>
      <c r="D280" s="18">
        <v>352204161</v>
      </c>
      <c r="E280" s="18">
        <v>131268634.56999999</v>
      </c>
      <c r="F280" s="19">
        <f t="shared" si="56"/>
        <v>133.47226772981858</v>
      </c>
      <c r="G280" s="19">
        <f t="shared" si="57"/>
        <v>37.270608671201927</v>
      </c>
      <c r="H280" s="20">
        <f t="shared" si="58"/>
        <v>32919639.079999998</v>
      </c>
      <c r="J280" s="38"/>
    </row>
    <row r="281" spans="1:10" ht="12.75" customHeight="1" x14ac:dyDescent="0.25">
      <c r="A281" s="24" t="s">
        <v>160</v>
      </c>
      <c r="B281" s="25" t="s">
        <v>4</v>
      </c>
      <c r="C281" s="26">
        <v>63382736.630000003</v>
      </c>
      <c r="D281" s="26">
        <v>132831977</v>
      </c>
      <c r="E281" s="26">
        <v>64502806.829999998</v>
      </c>
      <c r="F281" s="27">
        <f t="shared" si="56"/>
        <v>101.76715342308185</v>
      </c>
      <c r="G281" s="27">
        <f t="shared" si="57"/>
        <v>48.559697963390249</v>
      </c>
      <c r="H281" s="28">
        <f t="shared" si="58"/>
        <v>1120070.1999999955</v>
      </c>
      <c r="J281" s="38"/>
    </row>
    <row r="282" spans="1:10" ht="12.75" customHeight="1" x14ac:dyDescent="0.25">
      <c r="A282" s="24" t="s">
        <v>161</v>
      </c>
      <c r="B282" s="25" t="s">
        <v>313</v>
      </c>
      <c r="C282" s="26">
        <v>34966258.859999999</v>
      </c>
      <c r="D282" s="26">
        <v>219372184</v>
      </c>
      <c r="E282" s="26">
        <v>66765827.740000002</v>
      </c>
      <c r="F282" s="27">
        <f t="shared" si="56"/>
        <v>190.94358366252743</v>
      </c>
      <c r="G282" s="27">
        <f t="shared" si="57"/>
        <v>30.434956028882858</v>
      </c>
      <c r="H282" s="28">
        <f t="shared" si="58"/>
        <v>31799568.880000003</v>
      </c>
      <c r="J282" s="38"/>
    </row>
    <row r="283" spans="1:10" ht="12.75" customHeight="1" x14ac:dyDescent="0.25">
      <c r="A283" s="22" t="s">
        <v>247</v>
      </c>
      <c r="B283" s="17" t="s">
        <v>80</v>
      </c>
      <c r="C283" s="18">
        <v>166213004.25999999</v>
      </c>
      <c r="D283" s="18">
        <v>654450000</v>
      </c>
      <c r="E283" s="18">
        <v>343852645.25999999</v>
      </c>
      <c r="F283" s="19">
        <f t="shared" si="56"/>
        <v>206.87469478749438</v>
      </c>
      <c r="G283" s="19">
        <f t="shared" si="57"/>
        <v>52.540705212010089</v>
      </c>
      <c r="H283" s="20">
        <f t="shared" si="58"/>
        <v>177639641</v>
      </c>
      <c r="J283" s="38"/>
    </row>
    <row r="284" spans="1:10" ht="12.75" customHeight="1" x14ac:dyDescent="0.25">
      <c r="A284" s="24" t="s">
        <v>160</v>
      </c>
      <c r="B284" s="25" t="s">
        <v>4</v>
      </c>
      <c r="C284" s="26">
        <v>165927498.40000001</v>
      </c>
      <c r="D284" s="26">
        <v>347700000</v>
      </c>
      <c r="E284" s="26">
        <v>168811720.50999999</v>
      </c>
      <c r="F284" s="27">
        <f t="shared" si="56"/>
        <v>101.73824238767646</v>
      </c>
      <c r="G284" s="27">
        <f t="shared" si="57"/>
        <v>48.550969373022717</v>
      </c>
      <c r="H284" s="28">
        <f t="shared" si="58"/>
        <v>2884222.1099999845</v>
      </c>
      <c r="J284" s="38"/>
    </row>
    <row r="285" spans="1:10" ht="12.75" customHeight="1" x14ac:dyDescent="0.25">
      <c r="A285" s="24" t="s">
        <v>161</v>
      </c>
      <c r="B285" s="25" t="s">
        <v>313</v>
      </c>
      <c r="C285" s="26">
        <v>285505.86</v>
      </c>
      <c r="D285" s="26">
        <v>306750000</v>
      </c>
      <c r="E285" s="26">
        <v>175040924.75</v>
      </c>
      <c r="F285" s="27">
        <f t="shared" si="56"/>
        <v>61309.047999925475</v>
      </c>
      <c r="G285" s="27">
        <f t="shared" si="57"/>
        <v>57.063056153219236</v>
      </c>
      <c r="H285" s="28">
        <f t="shared" si="58"/>
        <v>174755418.88999999</v>
      </c>
      <c r="J285" s="38"/>
    </row>
    <row r="286" spans="1:10" ht="12.75" customHeight="1" x14ac:dyDescent="0.25">
      <c r="A286" s="22" t="s">
        <v>248</v>
      </c>
      <c r="B286" s="17" t="s">
        <v>81</v>
      </c>
      <c r="C286" s="18">
        <v>16147694.210000001</v>
      </c>
      <c r="D286" s="18">
        <v>33585000</v>
      </c>
      <c r="E286" s="18">
        <v>18142281.870000001</v>
      </c>
      <c r="F286" s="19">
        <f t="shared" si="56"/>
        <v>112.35215154597604</v>
      </c>
      <c r="G286" s="19">
        <f t="shared" si="57"/>
        <v>54.019002143814213</v>
      </c>
      <c r="H286" s="20">
        <f t="shared" si="58"/>
        <v>1994587.6600000001</v>
      </c>
      <c r="J286" s="38"/>
    </row>
    <row r="287" spans="1:10" ht="12.75" customHeight="1" x14ac:dyDescent="0.25">
      <c r="A287" s="24" t="s">
        <v>160</v>
      </c>
      <c r="B287" s="25" t="s">
        <v>4</v>
      </c>
      <c r="C287" s="26">
        <v>15588230.91</v>
      </c>
      <c r="D287" s="26">
        <v>33234000</v>
      </c>
      <c r="E287" s="26">
        <v>17662714.190000001</v>
      </c>
      <c r="F287" s="27">
        <f t="shared" si="56"/>
        <v>113.30800968998477</v>
      </c>
      <c r="G287" s="27">
        <f t="shared" si="57"/>
        <v>53.146519197207688</v>
      </c>
      <c r="H287" s="28">
        <f t="shared" si="58"/>
        <v>2074483.2800000012</v>
      </c>
      <c r="J287" s="38"/>
    </row>
    <row r="288" spans="1:10" ht="12.75" customHeight="1" x14ac:dyDescent="0.25">
      <c r="A288" s="24" t="s">
        <v>161</v>
      </c>
      <c r="B288" s="25" t="s">
        <v>313</v>
      </c>
      <c r="C288" s="26">
        <v>559463.30000000005</v>
      </c>
      <c r="D288" s="26">
        <v>351000</v>
      </c>
      <c r="E288" s="26">
        <v>479567.68</v>
      </c>
      <c r="F288" s="27">
        <f t="shared" si="56"/>
        <v>85.71923842010726</v>
      </c>
      <c r="G288" s="27">
        <f t="shared" si="57"/>
        <v>136.62896866096867</v>
      </c>
      <c r="H288" s="28">
        <f t="shared" si="58"/>
        <v>-79895.620000000054</v>
      </c>
      <c r="J288" s="38"/>
    </row>
    <row r="289" spans="1:10" ht="12.75" customHeight="1" x14ac:dyDescent="0.25">
      <c r="A289" s="22" t="s">
        <v>342</v>
      </c>
      <c r="B289" s="17" t="s">
        <v>49</v>
      </c>
      <c r="C289" s="18">
        <v>197513110.75</v>
      </c>
      <c r="D289" s="18">
        <v>1103021023</v>
      </c>
      <c r="E289" s="18">
        <v>209707409.55000001</v>
      </c>
      <c r="F289" s="27">
        <f t="shared" ref="F289:F303" si="59">IF(C289=0,"x",E289/C289*100)</f>
        <v>106.17391865972625</v>
      </c>
      <c r="G289" s="27">
        <f t="shared" ref="G289:G303" si="60">IF(D289=0,"x",E289/D289*100)</f>
        <v>19.012095434014224</v>
      </c>
      <c r="H289" s="28">
        <f t="shared" ref="H289:H303" si="61">+E289-C289</f>
        <v>12194298.800000012</v>
      </c>
      <c r="J289" s="38"/>
    </row>
    <row r="290" spans="1:10" ht="12.75" customHeight="1" x14ac:dyDescent="0.25">
      <c r="A290" s="24" t="s">
        <v>160</v>
      </c>
      <c r="B290" s="25" t="s">
        <v>4</v>
      </c>
      <c r="C290" s="26">
        <v>29470243.760000002</v>
      </c>
      <c r="D290" s="26">
        <v>306548258</v>
      </c>
      <c r="E290" s="26">
        <v>70067213.879999995</v>
      </c>
      <c r="F290" s="27">
        <f t="shared" si="59"/>
        <v>237.75580022552211</v>
      </c>
      <c r="G290" s="27">
        <f t="shared" si="60"/>
        <v>22.856829895931099</v>
      </c>
      <c r="H290" s="28">
        <f t="shared" si="61"/>
        <v>40596970.11999999</v>
      </c>
      <c r="J290" s="38"/>
    </row>
    <row r="291" spans="1:10" ht="12.75" customHeight="1" x14ac:dyDescent="0.25">
      <c r="A291" s="24" t="s">
        <v>161</v>
      </c>
      <c r="B291" s="25" t="s">
        <v>313</v>
      </c>
      <c r="C291" s="26">
        <v>168042866.99000001</v>
      </c>
      <c r="D291" s="26">
        <v>796472765</v>
      </c>
      <c r="E291" s="26">
        <v>139640195.66999999</v>
      </c>
      <c r="F291" s="27">
        <f t="shared" si="59"/>
        <v>83.097960759209002</v>
      </c>
      <c r="G291" s="27">
        <f t="shared" si="60"/>
        <v>17.532325247806806</v>
      </c>
      <c r="H291" s="28">
        <f t="shared" si="61"/>
        <v>-28402671.320000023</v>
      </c>
      <c r="J291" s="38"/>
    </row>
    <row r="292" spans="1:10" ht="12.75" customHeight="1" x14ac:dyDescent="0.25">
      <c r="A292" s="22" t="s">
        <v>343</v>
      </c>
      <c r="B292" s="17" t="s">
        <v>50</v>
      </c>
      <c r="C292" s="18">
        <v>8510177.1400000006</v>
      </c>
      <c r="D292" s="18">
        <v>17400000</v>
      </c>
      <c r="E292" s="18">
        <v>8429216.2300000004</v>
      </c>
      <c r="F292" s="27">
        <f t="shared" si="59"/>
        <v>99.048657758021704</v>
      </c>
      <c r="G292" s="27">
        <f t="shared" si="60"/>
        <v>48.44377143678161</v>
      </c>
      <c r="H292" s="28">
        <f t="shared" si="61"/>
        <v>-80960.910000000149</v>
      </c>
      <c r="J292" s="38"/>
    </row>
    <row r="293" spans="1:10" ht="12.75" customHeight="1" x14ac:dyDescent="0.25">
      <c r="A293" s="24" t="s">
        <v>160</v>
      </c>
      <c r="B293" s="25" t="s">
        <v>4</v>
      </c>
      <c r="C293" s="26">
        <v>8401200.8200000003</v>
      </c>
      <c r="D293" s="26">
        <v>16597000</v>
      </c>
      <c r="E293" s="26">
        <v>8410178.7300000004</v>
      </c>
      <c r="F293" s="27">
        <f t="shared" si="59"/>
        <v>100.10686460414834</v>
      </c>
      <c r="G293" s="27">
        <f t="shared" si="60"/>
        <v>50.672885039464965</v>
      </c>
      <c r="H293" s="28">
        <f t="shared" si="61"/>
        <v>8977.910000000149</v>
      </c>
      <c r="J293" s="38"/>
    </row>
    <row r="294" spans="1:10" ht="12.75" customHeight="1" x14ac:dyDescent="0.25">
      <c r="A294" s="24" t="s">
        <v>161</v>
      </c>
      <c r="B294" s="25" t="s">
        <v>313</v>
      </c>
      <c r="C294" s="26">
        <v>108976.32000000001</v>
      </c>
      <c r="D294" s="26">
        <v>803000</v>
      </c>
      <c r="E294" s="26">
        <v>19037.5</v>
      </c>
      <c r="F294" s="27">
        <f t="shared" si="59"/>
        <v>17.469391515514562</v>
      </c>
      <c r="G294" s="27">
        <f t="shared" si="60"/>
        <v>2.3707970112079702</v>
      </c>
      <c r="H294" s="28">
        <f t="shared" si="61"/>
        <v>-89938.82</v>
      </c>
      <c r="J294" s="38"/>
    </row>
    <row r="295" spans="1:10" ht="12.75" customHeight="1" x14ac:dyDescent="0.25">
      <c r="A295" s="22" t="s">
        <v>344</v>
      </c>
      <c r="B295" s="17" t="s">
        <v>51</v>
      </c>
      <c r="C295" s="18">
        <v>4979291.74</v>
      </c>
      <c r="D295" s="18">
        <v>12892500</v>
      </c>
      <c r="E295" s="18">
        <v>5329943.5199999996</v>
      </c>
      <c r="F295" s="27">
        <f t="shared" si="59"/>
        <v>107.04220194978973</v>
      </c>
      <c r="G295" s="27">
        <f t="shared" si="60"/>
        <v>41.341427341477598</v>
      </c>
      <c r="H295" s="28">
        <f t="shared" si="61"/>
        <v>350651.77999999933</v>
      </c>
      <c r="J295" s="38"/>
    </row>
    <row r="296" spans="1:10" ht="12.75" customHeight="1" x14ac:dyDescent="0.25">
      <c r="A296" s="24" t="s">
        <v>160</v>
      </c>
      <c r="B296" s="25" t="s">
        <v>4</v>
      </c>
      <c r="C296" s="26">
        <v>4931500.1100000003</v>
      </c>
      <c r="D296" s="26">
        <v>12522500</v>
      </c>
      <c r="E296" s="26">
        <v>5315613.12</v>
      </c>
      <c r="F296" s="27">
        <f t="shared" si="59"/>
        <v>107.7889689026084</v>
      </c>
      <c r="G296" s="27">
        <f t="shared" si="60"/>
        <v>42.448497664204432</v>
      </c>
      <c r="H296" s="28">
        <f t="shared" si="61"/>
        <v>384113.00999999978</v>
      </c>
      <c r="J296" s="38"/>
    </row>
    <row r="297" spans="1:10" ht="12.75" customHeight="1" x14ac:dyDescent="0.25">
      <c r="A297" s="24" t="s">
        <v>161</v>
      </c>
      <c r="B297" s="25" t="s">
        <v>313</v>
      </c>
      <c r="C297" s="26">
        <v>47791.63</v>
      </c>
      <c r="D297" s="26">
        <v>370000</v>
      </c>
      <c r="E297" s="26">
        <v>14330.4</v>
      </c>
      <c r="F297" s="27">
        <f t="shared" si="59"/>
        <v>29.98516685871564</v>
      </c>
      <c r="G297" s="27">
        <f t="shared" si="60"/>
        <v>3.8730810810810814</v>
      </c>
      <c r="H297" s="28">
        <f t="shared" si="61"/>
        <v>-33461.229999999996</v>
      </c>
      <c r="J297" s="38"/>
    </row>
    <row r="298" spans="1:10" ht="12.75" customHeight="1" x14ac:dyDescent="0.25">
      <c r="A298" s="22" t="s">
        <v>345</v>
      </c>
      <c r="B298" s="17" t="s">
        <v>52</v>
      </c>
      <c r="C298" s="18">
        <v>4216973.38</v>
      </c>
      <c r="D298" s="18">
        <v>11515854</v>
      </c>
      <c r="E298" s="18">
        <v>4373040.82</v>
      </c>
      <c r="F298" s="27">
        <f t="shared" si="59"/>
        <v>103.70093491081039</v>
      </c>
      <c r="G298" s="27">
        <f t="shared" si="60"/>
        <v>37.9740905016684</v>
      </c>
      <c r="H298" s="28">
        <f t="shared" si="61"/>
        <v>156067.44000000041</v>
      </c>
      <c r="J298" s="38"/>
    </row>
    <row r="299" spans="1:10" ht="12.75" customHeight="1" x14ac:dyDescent="0.25">
      <c r="A299" s="24" t="s">
        <v>160</v>
      </c>
      <c r="B299" s="25" t="s">
        <v>4</v>
      </c>
      <c r="C299" s="26">
        <v>4213855.38</v>
      </c>
      <c r="D299" s="26">
        <v>9444468</v>
      </c>
      <c r="E299" s="26">
        <v>4370271.82</v>
      </c>
      <c r="F299" s="27">
        <f t="shared" si="59"/>
        <v>103.71195558211113</v>
      </c>
      <c r="G299" s="27">
        <f t="shared" si="60"/>
        <v>46.273350918230655</v>
      </c>
      <c r="H299" s="28">
        <f t="shared" si="61"/>
        <v>156416.44000000041</v>
      </c>
      <c r="J299" s="38"/>
    </row>
    <row r="300" spans="1:10" ht="12.75" customHeight="1" x14ac:dyDescent="0.25">
      <c r="A300" s="24" t="s">
        <v>161</v>
      </c>
      <c r="B300" s="25" t="s">
        <v>313</v>
      </c>
      <c r="C300" s="26">
        <v>3118</v>
      </c>
      <c r="D300" s="26">
        <v>2071386</v>
      </c>
      <c r="E300" s="26">
        <v>2769</v>
      </c>
      <c r="F300" s="27">
        <f t="shared" si="59"/>
        <v>88.806927517639508</v>
      </c>
      <c r="G300" s="27">
        <f t="shared" si="60"/>
        <v>0.13367860939486895</v>
      </c>
      <c r="H300" s="28">
        <f t="shared" si="61"/>
        <v>-349</v>
      </c>
      <c r="J300" s="38"/>
    </row>
    <row r="301" spans="1:10" ht="12.75" customHeight="1" x14ac:dyDescent="0.25">
      <c r="A301" s="22" t="s">
        <v>346</v>
      </c>
      <c r="B301" s="17" t="s">
        <v>347</v>
      </c>
      <c r="C301" s="18">
        <v>74356541.299999997</v>
      </c>
      <c r="D301" s="18">
        <v>297894984</v>
      </c>
      <c r="E301" s="18">
        <v>90486487.530000001</v>
      </c>
      <c r="F301" s="27">
        <f t="shared" si="59"/>
        <v>121.69270644921728</v>
      </c>
      <c r="G301" s="27">
        <f t="shared" si="60"/>
        <v>30.375297467244362</v>
      </c>
      <c r="H301" s="28">
        <f t="shared" si="61"/>
        <v>16129946.230000004</v>
      </c>
      <c r="J301" s="38"/>
    </row>
    <row r="302" spans="1:10" ht="12.75" customHeight="1" x14ac:dyDescent="0.25">
      <c r="A302" s="24" t="s">
        <v>160</v>
      </c>
      <c r="B302" s="25" t="s">
        <v>4</v>
      </c>
      <c r="C302" s="26">
        <v>74026509.420000002</v>
      </c>
      <c r="D302" s="26">
        <v>287932565</v>
      </c>
      <c r="E302" s="26">
        <v>89452596.890000001</v>
      </c>
      <c r="F302" s="27">
        <f t="shared" si="59"/>
        <v>120.83859902467896</v>
      </c>
      <c r="G302" s="27">
        <f t="shared" si="60"/>
        <v>31.067203839899111</v>
      </c>
      <c r="H302" s="28">
        <f t="shared" si="61"/>
        <v>15426087.469999999</v>
      </c>
      <c r="J302" s="38"/>
    </row>
    <row r="303" spans="1:10" ht="12.75" customHeight="1" x14ac:dyDescent="0.25">
      <c r="A303" s="24" t="s">
        <v>161</v>
      </c>
      <c r="B303" s="25" t="s">
        <v>313</v>
      </c>
      <c r="C303" s="26">
        <v>330031.88</v>
      </c>
      <c r="D303" s="26">
        <v>9962419</v>
      </c>
      <c r="E303" s="26">
        <v>1033890.64</v>
      </c>
      <c r="F303" s="27">
        <f t="shared" si="59"/>
        <v>313.26993016553433</v>
      </c>
      <c r="G303" s="27">
        <f t="shared" si="60"/>
        <v>10.377907614606453</v>
      </c>
      <c r="H303" s="28">
        <f t="shared" si="61"/>
        <v>703858.76</v>
      </c>
      <c r="J303" s="38"/>
    </row>
    <row r="304" spans="1:10" ht="12.75" customHeight="1" x14ac:dyDescent="0.25">
      <c r="A304" s="22" t="s">
        <v>431</v>
      </c>
      <c r="B304" s="17" t="s">
        <v>432</v>
      </c>
      <c r="C304" s="26"/>
      <c r="D304" s="26">
        <v>63250000</v>
      </c>
      <c r="E304" s="26">
        <v>21250</v>
      </c>
      <c r="F304" s="27" t="str">
        <f t="shared" ref="F304:F306" si="62">IF(C304=0,"x",E304/C304*100)</f>
        <v>x</v>
      </c>
      <c r="G304" s="27">
        <f t="shared" ref="G304:G306" si="63">IF(D304=0,"x",E304/D304*100)</f>
        <v>3.3596837944664032E-2</v>
      </c>
      <c r="H304" s="28">
        <f t="shared" ref="H304:H306" si="64">+E304-C304</f>
        <v>21250</v>
      </c>
      <c r="J304" s="38"/>
    </row>
    <row r="305" spans="1:10" ht="12.75" customHeight="1" x14ac:dyDescent="0.25">
      <c r="A305" s="24" t="s">
        <v>160</v>
      </c>
      <c r="B305" s="25" t="s">
        <v>4</v>
      </c>
      <c r="C305" s="26"/>
      <c r="D305" s="26">
        <v>61250000</v>
      </c>
      <c r="E305" s="26">
        <v>21250</v>
      </c>
      <c r="F305" s="27" t="str">
        <f t="shared" si="62"/>
        <v>x</v>
      </c>
      <c r="G305" s="27">
        <f t="shared" si="63"/>
        <v>3.4693877551020408E-2</v>
      </c>
      <c r="H305" s="28">
        <f t="shared" si="64"/>
        <v>21250</v>
      </c>
      <c r="J305" s="38"/>
    </row>
    <row r="306" spans="1:10" ht="12.75" customHeight="1" x14ac:dyDescent="0.25">
      <c r="A306" s="24" t="s">
        <v>161</v>
      </c>
      <c r="B306" s="25" t="s">
        <v>313</v>
      </c>
      <c r="C306" s="26"/>
      <c r="D306" s="26">
        <v>2000000</v>
      </c>
      <c r="E306" s="26"/>
      <c r="F306" s="27" t="str">
        <f t="shared" si="62"/>
        <v>x</v>
      </c>
      <c r="G306" s="27">
        <f t="shared" si="63"/>
        <v>0</v>
      </c>
      <c r="H306" s="28">
        <f t="shared" si="64"/>
        <v>0</v>
      </c>
      <c r="J306" s="38"/>
    </row>
    <row r="307" spans="1:10" ht="12.75" customHeight="1" x14ac:dyDescent="0.25">
      <c r="A307" s="16" t="s">
        <v>249</v>
      </c>
      <c r="B307" s="17" t="s">
        <v>82</v>
      </c>
      <c r="C307" s="18">
        <v>10990460134.969999</v>
      </c>
      <c r="D307" s="18">
        <v>23094959991</v>
      </c>
      <c r="E307" s="18">
        <v>11886129077.549999</v>
      </c>
      <c r="F307" s="19">
        <f t="shared" si="56"/>
        <v>108.14951268264115</v>
      </c>
      <c r="G307" s="19">
        <f t="shared" si="57"/>
        <v>51.466333270038</v>
      </c>
      <c r="H307" s="20">
        <f t="shared" si="58"/>
        <v>895668942.57999992</v>
      </c>
      <c r="J307" s="38"/>
    </row>
    <row r="308" spans="1:10" ht="12.75" customHeight="1" x14ac:dyDescent="0.25">
      <c r="A308" s="22" t="s">
        <v>250</v>
      </c>
      <c r="B308" s="17" t="s">
        <v>83</v>
      </c>
      <c r="C308" s="18">
        <v>6875873133.8400002</v>
      </c>
      <c r="D308" s="18">
        <v>14029340820</v>
      </c>
      <c r="E308" s="18">
        <v>7443696485.8500004</v>
      </c>
      <c r="F308" s="19">
        <f t="shared" si="56"/>
        <v>108.25819995449632</v>
      </c>
      <c r="G308" s="19">
        <f t="shared" si="57"/>
        <v>53.058062964999664</v>
      </c>
      <c r="H308" s="20">
        <f t="shared" si="58"/>
        <v>567823352.01000023</v>
      </c>
      <c r="J308" s="38"/>
    </row>
    <row r="309" spans="1:10" ht="12.75" customHeight="1" x14ac:dyDescent="0.25">
      <c r="A309" s="24" t="s">
        <v>160</v>
      </c>
      <c r="B309" s="25" t="s">
        <v>4</v>
      </c>
      <c r="C309" s="26">
        <v>6819048206.6199999</v>
      </c>
      <c r="D309" s="26">
        <v>13862313504</v>
      </c>
      <c r="E309" s="26">
        <v>7402632620.8400002</v>
      </c>
      <c r="F309" s="27">
        <f t="shared" si="56"/>
        <v>108.55815058842744</v>
      </c>
      <c r="G309" s="27">
        <f t="shared" si="57"/>
        <v>53.40113407984861</v>
      </c>
      <c r="H309" s="28">
        <f t="shared" si="58"/>
        <v>583584414.22000027</v>
      </c>
      <c r="J309" s="38"/>
    </row>
    <row r="310" spans="1:10" ht="12.75" customHeight="1" x14ac:dyDescent="0.25">
      <c r="A310" s="24" t="s">
        <v>161</v>
      </c>
      <c r="B310" s="25" t="s">
        <v>313</v>
      </c>
      <c r="C310" s="26">
        <v>56824927.219999999</v>
      </c>
      <c r="D310" s="26">
        <v>167027316</v>
      </c>
      <c r="E310" s="26">
        <v>41063865.009999998</v>
      </c>
      <c r="F310" s="27">
        <f t="shared" si="56"/>
        <v>72.263823323555854</v>
      </c>
      <c r="G310" s="27">
        <f t="shared" si="57"/>
        <v>24.585119364547531</v>
      </c>
      <c r="H310" s="28">
        <f t="shared" si="58"/>
        <v>-15761062.210000001</v>
      </c>
      <c r="J310" s="38"/>
    </row>
    <row r="311" spans="1:10" ht="12.75" customHeight="1" x14ac:dyDescent="0.25">
      <c r="A311" s="22" t="s">
        <v>251</v>
      </c>
      <c r="B311" s="17" t="s">
        <v>84</v>
      </c>
      <c r="C311" s="18">
        <v>2948291048.71</v>
      </c>
      <c r="D311" s="18">
        <v>6254038623</v>
      </c>
      <c r="E311" s="18">
        <v>3186000599.73</v>
      </c>
      <c r="F311" s="19">
        <f t="shared" si="56"/>
        <v>108.06262160325073</v>
      </c>
      <c r="G311" s="19">
        <f t="shared" si="57"/>
        <v>50.943091205306743</v>
      </c>
      <c r="H311" s="20">
        <f t="shared" si="58"/>
        <v>237709551.01999998</v>
      </c>
      <c r="J311" s="38"/>
    </row>
    <row r="312" spans="1:10" ht="12.75" customHeight="1" x14ac:dyDescent="0.25">
      <c r="A312" s="24" t="s">
        <v>160</v>
      </c>
      <c r="B312" s="25" t="s">
        <v>4</v>
      </c>
      <c r="C312" s="26">
        <v>2644140241.6900001</v>
      </c>
      <c r="D312" s="26">
        <v>4839305242</v>
      </c>
      <c r="E312" s="26">
        <v>2932215544.2600002</v>
      </c>
      <c r="F312" s="27">
        <f t="shared" si="56"/>
        <v>110.89485716483318</v>
      </c>
      <c r="G312" s="27">
        <f t="shared" si="57"/>
        <v>60.591663423325755</v>
      </c>
      <c r="H312" s="28">
        <f t="shared" si="58"/>
        <v>288075302.57000017</v>
      </c>
      <c r="J312" s="38"/>
    </row>
    <row r="313" spans="1:10" ht="12.75" customHeight="1" x14ac:dyDescent="0.25">
      <c r="A313" s="24" t="s">
        <v>161</v>
      </c>
      <c r="B313" s="25" t="s">
        <v>313</v>
      </c>
      <c r="C313" s="26">
        <v>304150807.01999998</v>
      </c>
      <c r="D313" s="26">
        <v>1414733381</v>
      </c>
      <c r="E313" s="26">
        <v>253785055.47</v>
      </c>
      <c r="F313" s="27">
        <f t="shared" si="56"/>
        <v>83.440533318496804</v>
      </c>
      <c r="G313" s="27">
        <f t="shared" si="57"/>
        <v>17.938719682334263</v>
      </c>
      <c r="H313" s="28">
        <f t="shared" si="58"/>
        <v>-50365751.549999982</v>
      </c>
      <c r="J313" s="38"/>
    </row>
    <row r="314" spans="1:10" ht="12.75" customHeight="1" x14ac:dyDescent="0.25">
      <c r="A314" s="22" t="s">
        <v>252</v>
      </c>
      <c r="B314" s="17" t="s">
        <v>85</v>
      </c>
      <c r="C314" s="18">
        <v>497443890.64999998</v>
      </c>
      <c r="D314" s="18">
        <v>1179149642</v>
      </c>
      <c r="E314" s="18">
        <v>605351426.00999999</v>
      </c>
      <c r="F314" s="19">
        <f t="shared" si="56"/>
        <v>121.69240338221852</v>
      </c>
      <c r="G314" s="19">
        <f t="shared" si="57"/>
        <v>51.337964618573828</v>
      </c>
      <c r="H314" s="20">
        <f t="shared" si="58"/>
        <v>107907535.36000001</v>
      </c>
      <c r="J314" s="38"/>
    </row>
    <row r="315" spans="1:10" ht="12.75" customHeight="1" x14ac:dyDescent="0.25">
      <c r="A315" s="24" t="s">
        <v>160</v>
      </c>
      <c r="B315" s="25" t="s">
        <v>4</v>
      </c>
      <c r="C315" s="26">
        <v>408187735.36000001</v>
      </c>
      <c r="D315" s="26">
        <v>834766273</v>
      </c>
      <c r="E315" s="26">
        <v>467446777.95999998</v>
      </c>
      <c r="F315" s="27">
        <f t="shared" si="56"/>
        <v>114.51759508348202</v>
      </c>
      <c r="G315" s="27">
        <f t="shared" si="57"/>
        <v>55.997324410350245</v>
      </c>
      <c r="H315" s="28">
        <f t="shared" si="58"/>
        <v>59259042.599999964</v>
      </c>
      <c r="J315" s="38"/>
    </row>
    <row r="316" spans="1:10" ht="12.75" customHeight="1" x14ac:dyDescent="0.25">
      <c r="A316" s="24" t="s">
        <v>161</v>
      </c>
      <c r="B316" s="25" t="s">
        <v>313</v>
      </c>
      <c r="C316" s="26">
        <v>89256155.290000007</v>
      </c>
      <c r="D316" s="26">
        <v>344383369</v>
      </c>
      <c r="E316" s="26">
        <v>137904648.05000001</v>
      </c>
      <c r="F316" s="27">
        <f t="shared" si="56"/>
        <v>154.50435614433243</v>
      </c>
      <c r="G316" s="27">
        <f t="shared" si="57"/>
        <v>40.043933727241054</v>
      </c>
      <c r="H316" s="28">
        <f t="shared" si="58"/>
        <v>48648492.760000005</v>
      </c>
      <c r="J316" s="38"/>
    </row>
    <row r="317" spans="1:10" ht="12.75" customHeight="1" x14ac:dyDescent="0.25">
      <c r="A317" s="22" t="s">
        <v>253</v>
      </c>
      <c r="B317" s="17" t="s">
        <v>86</v>
      </c>
      <c r="C317" s="18">
        <v>11679078.34</v>
      </c>
      <c r="D317" s="18">
        <v>25359616</v>
      </c>
      <c r="E317" s="18">
        <v>12660294.189999999</v>
      </c>
      <c r="F317" s="19">
        <f t="shared" si="56"/>
        <v>108.4014835883017</v>
      </c>
      <c r="G317" s="19">
        <f t="shared" si="57"/>
        <v>49.923051634535788</v>
      </c>
      <c r="H317" s="20">
        <f t="shared" si="58"/>
        <v>981215.84999999963</v>
      </c>
      <c r="J317" s="38"/>
    </row>
    <row r="318" spans="1:10" ht="12.75" customHeight="1" x14ac:dyDescent="0.25">
      <c r="A318" s="24" t="s">
        <v>160</v>
      </c>
      <c r="B318" s="25" t="s">
        <v>4</v>
      </c>
      <c r="C318" s="26">
        <v>11475262.01</v>
      </c>
      <c r="D318" s="26">
        <v>24426116</v>
      </c>
      <c r="E318" s="26">
        <v>12658267.689999999</v>
      </c>
      <c r="F318" s="27">
        <f t="shared" si="56"/>
        <v>110.30918229988195</v>
      </c>
      <c r="G318" s="27">
        <f t="shared" si="57"/>
        <v>51.822679012905695</v>
      </c>
      <c r="H318" s="28">
        <f t="shared" si="58"/>
        <v>1183005.6799999997</v>
      </c>
      <c r="J318" s="38"/>
    </row>
    <row r="319" spans="1:10" ht="12.75" customHeight="1" x14ac:dyDescent="0.25">
      <c r="A319" s="24" t="s">
        <v>161</v>
      </c>
      <c r="B319" s="25" t="s">
        <v>313</v>
      </c>
      <c r="C319" s="26">
        <v>203816.33</v>
      </c>
      <c r="D319" s="26">
        <v>933500</v>
      </c>
      <c r="E319" s="26">
        <v>2026.5</v>
      </c>
      <c r="F319" s="27">
        <f t="shared" si="56"/>
        <v>0.99427754390435752</v>
      </c>
      <c r="G319" s="27">
        <f t="shared" si="57"/>
        <v>0.2170862346009641</v>
      </c>
      <c r="H319" s="28">
        <f t="shared" si="58"/>
        <v>-201789.83</v>
      </c>
      <c r="J319" s="38"/>
    </row>
    <row r="320" spans="1:10" ht="12.75" customHeight="1" x14ac:dyDescent="0.25">
      <c r="A320" s="22" t="s">
        <v>254</v>
      </c>
      <c r="B320" s="17" t="s">
        <v>87</v>
      </c>
      <c r="C320" s="18">
        <v>36735779.950000003</v>
      </c>
      <c r="D320" s="18">
        <v>92449444</v>
      </c>
      <c r="E320" s="18">
        <v>37916590.439999998</v>
      </c>
      <c r="F320" s="19">
        <f t="shared" si="56"/>
        <v>103.21433352335832</v>
      </c>
      <c r="G320" s="19">
        <f t="shared" si="57"/>
        <v>41.013324471697196</v>
      </c>
      <c r="H320" s="20">
        <f t="shared" si="58"/>
        <v>1180810.4899999946</v>
      </c>
      <c r="J320" s="38"/>
    </row>
    <row r="321" spans="1:10" ht="12.75" customHeight="1" x14ac:dyDescent="0.25">
      <c r="A321" s="24" t="s">
        <v>160</v>
      </c>
      <c r="B321" s="25" t="s">
        <v>4</v>
      </c>
      <c r="C321" s="26">
        <v>34842834.740000002</v>
      </c>
      <c r="D321" s="26">
        <v>84486281</v>
      </c>
      <c r="E321" s="26">
        <v>37288861.469999999</v>
      </c>
      <c r="F321" s="27">
        <f t="shared" si="56"/>
        <v>107.02017143051776</v>
      </c>
      <c r="G321" s="27">
        <f t="shared" si="57"/>
        <v>44.135995842922711</v>
      </c>
      <c r="H321" s="28">
        <f t="shared" si="58"/>
        <v>2446026.7299999967</v>
      </c>
      <c r="J321" s="38"/>
    </row>
    <row r="322" spans="1:10" ht="12.75" customHeight="1" x14ac:dyDescent="0.25">
      <c r="A322" s="24" t="s">
        <v>161</v>
      </c>
      <c r="B322" s="25" t="s">
        <v>313</v>
      </c>
      <c r="C322" s="26">
        <v>1892945.21</v>
      </c>
      <c r="D322" s="26">
        <v>7963163</v>
      </c>
      <c r="E322" s="26">
        <v>627728.97</v>
      </c>
      <c r="F322" s="27">
        <f t="shared" si="56"/>
        <v>33.161497051465105</v>
      </c>
      <c r="G322" s="27">
        <f t="shared" si="57"/>
        <v>7.8829099693174687</v>
      </c>
      <c r="H322" s="28">
        <f t="shared" si="58"/>
        <v>-1265216.24</v>
      </c>
      <c r="J322" s="38"/>
    </row>
    <row r="323" spans="1:10" ht="12.75" customHeight="1" x14ac:dyDescent="0.25">
      <c r="A323" s="22" t="s">
        <v>255</v>
      </c>
      <c r="B323" s="17" t="s">
        <v>88</v>
      </c>
      <c r="C323" s="18">
        <v>300365210.72000003</v>
      </c>
      <c r="D323" s="18">
        <v>445804304</v>
      </c>
      <c r="E323" s="18">
        <v>140318497.75999999</v>
      </c>
      <c r="F323" s="19">
        <f t="shared" si="56"/>
        <v>46.715962019584438</v>
      </c>
      <c r="G323" s="19">
        <f t="shared" si="57"/>
        <v>31.475357348725819</v>
      </c>
      <c r="H323" s="20">
        <f t="shared" si="58"/>
        <v>-160046712.96000004</v>
      </c>
      <c r="J323" s="38"/>
    </row>
    <row r="324" spans="1:10" ht="12.75" customHeight="1" x14ac:dyDescent="0.25">
      <c r="A324" s="24" t="s">
        <v>160</v>
      </c>
      <c r="B324" s="25" t="s">
        <v>4</v>
      </c>
      <c r="C324" s="26">
        <v>111787625.84999999</v>
      </c>
      <c r="D324" s="26">
        <v>214803192</v>
      </c>
      <c r="E324" s="26">
        <v>92613382.329999998</v>
      </c>
      <c r="F324" s="27">
        <f t="shared" si="56"/>
        <v>82.847615400895464</v>
      </c>
      <c r="G324" s="27">
        <f t="shared" si="57"/>
        <v>43.115459071017902</v>
      </c>
      <c r="H324" s="28">
        <f t="shared" si="58"/>
        <v>-19174243.519999996</v>
      </c>
      <c r="J324" s="38"/>
    </row>
    <row r="325" spans="1:10" ht="12.75" customHeight="1" x14ac:dyDescent="0.25">
      <c r="A325" s="24" t="s">
        <v>161</v>
      </c>
      <c r="B325" s="25" t="s">
        <v>313</v>
      </c>
      <c r="C325" s="26">
        <v>188577584.87</v>
      </c>
      <c r="D325" s="26">
        <v>231001112</v>
      </c>
      <c r="E325" s="26">
        <v>47705115.43</v>
      </c>
      <c r="F325" s="27">
        <f t="shared" si="56"/>
        <v>25.29734139022225</v>
      </c>
      <c r="G325" s="27">
        <f t="shared" si="57"/>
        <v>20.651465708095813</v>
      </c>
      <c r="H325" s="28">
        <f t="shared" si="58"/>
        <v>-140872469.44</v>
      </c>
      <c r="J325" s="38"/>
    </row>
    <row r="326" spans="1:10" ht="12.75" customHeight="1" x14ac:dyDescent="0.25">
      <c r="A326" s="22" t="s">
        <v>256</v>
      </c>
      <c r="B326" s="17" t="s">
        <v>89</v>
      </c>
      <c r="C326" s="18">
        <v>14165696.85</v>
      </c>
      <c r="D326" s="18">
        <v>27135936</v>
      </c>
      <c r="E326" s="18">
        <v>14968211.65</v>
      </c>
      <c r="F326" s="19">
        <f t="shared" si="56"/>
        <v>105.66519817907864</v>
      </c>
      <c r="G326" s="19">
        <f t="shared" si="57"/>
        <v>55.160108168002751</v>
      </c>
      <c r="H326" s="20">
        <f t="shared" si="58"/>
        <v>802514.80000000075</v>
      </c>
      <c r="J326" s="38"/>
    </row>
    <row r="327" spans="1:10" ht="12.75" customHeight="1" x14ac:dyDescent="0.25">
      <c r="A327" s="24" t="s">
        <v>160</v>
      </c>
      <c r="B327" s="25" t="s">
        <v>4</v>
      </c>
      <c r="C327" s="26">
        <v>14114234.75</v>
      </c>
      <c r="D327" s="26">
        <v>26996061</v>
      </c>
      <c r="E327" s="26">
        <v>14876986.35</v>
      </c>
      <c r="F327" s="27">
        <f t="shared" si="56"/>
        <v>105.40413003971042</v>
      </c>
      <c r="G327" s="27">
        <f t="shared" si="57"/>
        <v>55.107989087741352</v>
      </c>
      <c r="H327" s="28">
        <f t="shared" si="58"/>
        <v>762751.59999999963</v>
      </c>
      <c r="J327" s="38"/>
    </row>
    <row r="328" spans="1:10" ht="12.75" customHeight="1" x14ac:dyDescent="0.25">
      <c r="A328" s="24" t="s">
        <v>161</v>
      </c>
      <c r="B328" s="25" t="s">
        <v>313</v>
      </c>
      <c r="C328" s="26">
        <v>51462.1</v>
      </c>
      <c r="D328" s="26">
        <v>139875</v>
      </c>
      <c r="E328" s="26">
        <v>91225.3</v>
      </c>
      <c r="F328" s="27">
        <f t="shared" si="56"/>
        <v>177.26695956830366</v>
      </c>
      <c r="G328" s="27">
        <f t="shared" si="57"/>
        <v>65.219159964253805</v>
      </c>
      <c r="H328" s="28">
        <f t="shared" si="58"/>
        <v>39763.200000000004</v>
      </c>
      <c r="J328" s="38"/>
    </row>
    <row r="329" spans="1:10" ht="12.75" customHeight="1" x14ac:dyDescent="0.25">
      <c r="A329" s="22" t="s">
        <v>257</v>
      </c>
      <c r="B329" s="17" t="s">
        <v>90</v>
      </c>
      <c r="C329" s="18">
        <v>46429009.340000004</v>
      </c>
      <c r="D329" s="18">
        <v>181165352</v>
      </c>
      <c r="E329" s="18">
        <v>54730824.509999998</v>
      </c>
      <c r="F329" s="19">
        <f t="shared" si="56"/>
        <v>117.88066402452341</v>
      </c>
      <c r="G329" s="19">
        <f t="shared" si="57"/>
        <v>30.210425948334755</v>
      </c>
      <c r="H329" s="20">
        <f t="shared" si="58"/>
        <v>8301815.1699999943</v>
      </c>
      <c r="J329" s="38"/>
    </row>
    <row r="330" spans="1:10" ht="12.75" customHeight="1" x14ac:dyDescent="0.25">
      <c r="A330" s="24" t="s">
        <v>160</v>
      </c>
      <c r="B330" s="25" t="s">
        <v>4</v>
      </c>
      <c r="C330" s="26">
        <v>26376559.760000002</v>
      </c>
      <c r="D330" s="26">
        <v>58446766</v>
      </c>
      <c r="E330" s="26">
        <v>30722274.059999999</v>
      </c>
      <c r="F330" s="27">
        <f t="shared" si="56"/>
        <v>116.47566756067356</v>
      </c>
      <c r="G330" s="27">
        <f t="shared" si="57"/>
        <v>52.564540628304393</v>
      </c>
      <c r="H330" s="28">
        <f t="shared" si="58"/>
        <v>4345714.299999997</v>
      </c>
      <c r="J330" s="38"/>
    </row>
    <row r="331" spans="1:10" ht="12.75" customHeight="1" x14ac:dyDescent="0.25">
      <c r="A331" s="24" t="s">
        <v>161</v>
      </c>
      <c r="B331" s="25" t="s">
        <v>313</v>
      </c>
      <c r="C331" s="26">
        <v>20052449.579999998</v>
      </c>
      <c r="D331" s="26">
        <v>122718586</v>
      </c>
      <c r="E331" s="26">
        <v>24008550.449999999</v>
      </c>
      <c r="F331" s="27">
        <f t="shared" si="56"/>
        <v>119.72876607527169</v>
      </c>
      <c r="G331" s="27">
        <f t="shared" si="57"/>
        <v>19.563907336741966</v>
      </c>
      <c r="H331" s="28">
        <f t="shared" si="58"/>
        <v>3956100.870000001</v>
      </c>
      <c r="J331" s="38"/>
    </row>
    <row r="332" spans="1:10" ht="12.75" customHeight="1" x14ac:dyDescent="0.25">
      <c r="A332" s="22" t="s">
        <v>258</v>
      </c>
      <c r="B332" s="17" t="s">
        <v>91</v>
      </c>
      <c r="C332" s="18">
        <v>17681019.039999999</v>
      </c>
      <c r="D332" s="18">
        <v>48283415</v>
      </c>
      <c r="E332" s="18">
        <v>23043957.170000002</v>
      </c>
      <c r="F332" s="19">
        <f t="shared" si="56"/>
        <v>130.33161221006188</v>
      </c>
      <c r="G332" s="19">
        <f t="shared" si="57"/>
        <v>47.726444308050709</v>
      </c>
      <c r="H332" s="20">
        <f t="shared" si="58"/>
        <v>5362938.1300000027</v>
      </c>
      <c r="J332" s="38"/>
    </row>
    <row r="333" spans="1:10" ht="12.75" customHeight="1" x14ac:dyDescent="0.25">
      <c r="A333" s="24" t="s">
        <v>160</v>
      </c>
      <c r="B333" s="25" t="s">
        <v>4</v>
      </c>
      <c r="C333" s="26">
        <v>17649069.539999999</v>
      </c>
      <c r="D333" s="26">
        <v>47415415</v>
      </c>
      <c r="E333" s="26">
        <v>23023901.120000001</v>
      </c>
      <c r="F333" s="27">
        <f t="shared" si="56"/>
        <v>130.45390901666764</v>
      </c>
      <c r="G333" s="27">
        <f t="shared" si="57"/>
        <v>48.557839512740742</v>
      </c>
      <c r="H333" s="28">
        <f t="shared" si="58"/>
        <v>5374831.5800000019</v>
      </c>
      <c r="J333" s="38"/>
    </row>
    <row r="334" spans="1:10" ht="12.75" customHeight="1" x14ac:dyDescent="0.25">
      <c r="A334" s="24" t="s">
        <v>161</v>
      </c>
      <c r="B334" s="25" t="s">
        <v>313</v>
      </c>
      <c r="C334" s="26">
        <v>31949.5</v>
      </c>
      <c r="D334" s="26">
        <v>868000</v>
      </c>
      <c r="E334" s="26">
        <v>20056.05</v>
      </c>
      <c r="F334" s="27">
        <f t="shared" si="56"/>
        <v>62.77422181880781</v>
      </c>
      <c r="G334" s="27">
        <f t="shared" si="57"/>
        <v>2.3106048387096774</v>
      </c>
      <c r="H334" s="28">
        <f t="shared" si="58"/>
        <v>-11893.45</v>
      </c>
      <c r="J334" s="38"/>
    </row>
    <row r="335" spans="1:10" ht="12.75" customHeight="1" x14ac:dyDescent="0.25">
      <c r="A335" s="22" t="s">
        <v>259</v>
      </c>
      <c r="B335" s="17" t="s">
        <v>92</v>
      </c>
      <c r="C335" s="18">
        <v>12105125.98</v>
      </c>
      <c r="D335" s="18">
        <v>26378482</v>
      </c>
      <c r="E335" s="18">
        <v>11293411.140000001</v>
      </c>
      <c r="F335" s="19">
        <f t="shared" si="56"/>
        <v>93.294453594773742</v>
      </c>
      <c r="G335" s="19">
        <f t="shared" si="57"/>
        <v>42.812968312581447</v>
      </c>
      <c r="H335" s="20">
        <f t="shared" si="58"/>
        <v>-811714.83999999985</v>
      </c>
      <c r="J335" s="38"/>
    </row>
    <row r="336" spans="1:10" ht="12.75" customHeight="1" x14ac:dyDescent="0.25">
      <c r="A336" s="24" t="s">
        <v>160</v>
      </c>
      <c r="B336" s="25" t="s">
        <v>4</v>
      </c>
      <c r="C336" s="26">
        <v>11715646.82</v>
      </c>
      <c r="D336" s="26">
        <v>25743882</v>
      </c>
      <c r="E336" s="26">
        <v>11205144.77</v>
      </c>
      <c r="F336" s="27">
        <f t="shared" si="56"/>
        <v>95.642561969958734</v>
      </c>
      <c r="G336" s="27">
        <f t="shared" si="57"/>
        <v>43.525466633198519</v>
      </c>
      <c r="H336" s="28">
        <f t="shared" si="58"/>
        <v>-510502.05000000075</v>
      </c>
      <c r="J336" s="38"/>
    </row>
    <row r="337" spans="1:10" ht="12.75" customHeight="1" x14ac:dyDescent="0.25">
      <c r="A337" s="24" t="s">
        <v>161</v>
      </c>
      <c r="B337" s="25" t="s">
        <v>313</v>
      </c>
      <c r="C337" s="26">
        <v>389479.16</v>
      </c>
      <c r="D337" s="26">
        <v>634600</v>
      </c>
      <c r="E337" s="26">
        <v>88266.37</v>
      </c>
      <c r="F337" s="27">
        <f t="shared" si="56"/>
        <v>22.662668267026149</v>
      </c>
      <c r="G337" s="27">
        <f t="shared" si="57"/>
        <v>13.908977308540813</v>
      </c>
      <c r="H337" s="28">
        <f t="shared" si="58"/>
        <v>-301212.78999999998</v>
      </c>
      <c r="J337" s="38"/>
    </row>
    <row r="338" spans="1:10" ht="12.75" customHeight="1" x14ac:dyDescent="0.25">
      <c r="A338" s="22" t="s">
        <v>260</v>
      </c>
      <c r="B338" s="17" t="s">
        <v>93</v>
      </c>
      <c r="C338" s="18">
        <v>21392749.309999999</v>
      </c>
      <c r="D338" s="18">
        <v>58115506</v>
      </c>
      <c r="E338" s="18">
        <v>25668643.579999998</v>
      </c>
      <c r="F338" s="19">
        <f t="shared" si="56"/>
        <v>119.98758648567551</v>
      </c>
      <c r="G338" s="19">
        <f t="shared" si="57"/>
        <v>44.16832158357186</v>
      </c>
      <c r="H338" s="20">
        <f t="shared" si="58"/>
        <v>4275894.2699999996</v>
      </c>
      <c r="J338" s="38"/>
    </row>
    <row r="339" spans="1:10" ht="12.75" customHeight="1" x14ac:dyDescent="0.25">
      <c r="A339" s="24" t="s">
        <v>160</v>
      </c>
      <c r="B339" s="25" t="s">
        <v>4</v>
      </c>
      <c r="C339" s="26">
        <v>21344743.57</v>
      </c>
      <c r="D339" s="26">
        <v>54705067</v>
      </c>
      <c r="E339" s="26">
        <v>23425768.870000001</v>
      </c>
      <c r="F339" s="27">
        <f t="shared" si="56"/>
        <v>109.74959147752365</v>
      </c>
      <c r="G339" s="27">
        <f t="shared" si="57"/>
        <v>42.82193616543784</v>
      </c>
      <c r="H339" s="28">
        <f t="shared" si="58"/>
        <v>2081025.3000000007</v>
      </c>
      <c r="J339" s="38"/>
    </row>
    <row r="340" spans="1:10" ht="12.75" customHeight="1" x14ac:dyDescent="0.25">
      <c r="A340" s="24" t="s">
        <v>161</v>
      </c>
      <c r="B340" s="25" t="s">
        <v>313</v>
      </c>
      <c r="C340" s="26">
        <v>48005.74</v>
      </c>
      <c r="D340" s="26">
        <v>3410439</v>
      </c>
      <c r="E340" s="26">
        <v>2242874.71</v>
      </c>
      <c r="F340" s="27">
        <f t="shared" si="56"/>
        <v>4672.0969409074833</v>
      </c>
      <c r="G340" s="27">
        <f t="shared" si="57"/>
        <v>65.7649853875117</v>
      </c>
      <c r="H340" s="28">
        <f t="shared" si="58"/>
        <v>2194868.9699999997</v>
      </c>
      <c r="J340" s="38"/>
    </row>
    <row r="341" spans="1:10" ht="12.75" customHeight="1" x14ac:dyDescent="0.25">
      <c r="A341" s="22" t="s">
        <v>261</v>
      </c>
      <c r="B341" s="17" t="s">
        <v>94</v>
      </c>
      <c r="C341" s="18">
        <v>55844140.350000001</v>
      </c>
      <c r="D341" s="18">
        <v>346797109</v>
      </c>
      <c r="E341" s="18">
        <v>155780123.44</v>
      </c>
      <c r="F341" s="19">
        <f t="shared" si="56"/>
        <v>278.95518216173951</v>
      </c>
      <c r="G341" s="19">
        <f t="shared" si="57"/>
        <v>44.91967187650345</v>
      </c>
      <c r="H341" s="20">
        <f t="shared" si="58"/>
        <v>99935983.090000004</v>
      </c>
      <c r="J341" s="38"/>
    </row>
    <row r="342" spans="1:10" ht="12.75" customHeight="1" x14ac:dyDescent="0.25">
      <c r="A342" s="24" t="s">
        <v>160</v>
      </c>
      <c r="B342" s="25" t="s">
        <v>4</v>
      </c>
      <c r="C342" s="26">
        <v>54600790.789999999</v>
      </c>
      <c r="D342" s="26">
        <v>345378229</v>
      </c>
      <c r="E342" s="26">
        <v>155338986.59999999</v>
      </c>
      <c r="F342" s="27">
        <f t="shared" si="56"/>
        <v>284.49951796018667</v>
      </c>
      <c r="G342" s="27">
        <f t="shared" si="57"/>
        <v>44.976484780110439</v>
      </c>
      <c r="H342" s="28">
        <f t="shared" si="58"/>
        <v>100738195.81</v>
      </c>
      <c r="J342" s="38"/>
    </row>
    <row r="343" spans="1:10" ht="12.75" customHeight="1" x14ac:dyDescent="0.25">
      <c r="A343" s="24" t="s">
        <v>161</v>
      </c>
      <c r="B343" s="25" t="s">
        <v>313</v>
      </c>
      <c r="C343" s="26">
        <v>1243349.56</v>
      </c>
      <c r="D343" s="26">
        <v>1418880</v>
      </c>
      <c r="E343" s="26">
        <v>441136.84</v>
      </c>
      <c r="F343" s="27">
        <f t="shared" si="56"/>
        <v>35.479711755397254</v>
      </c>
      <c r="G343" s="27">
        <f t="shared" si="57"/>
        <v>31.090496729815065</v>
      </c>
      <c r="H343" s="28">
        <f t="shared" si="58"/>
        <v>-802212.72</v>
      </c>
      <c r="J343" s="38"/>
    </row>
    <row r="344" spans="1:10" ht="12.75" customHeight="1" x14ac:dyDescent="0.25">
      <c r="A344" s="22" t="s">
        <v>262</v>
      </c>
      <c r="B344" s="17" t="s">
        <v>95</v>
      </c>
      <c r="C344" s="18">
        <v>28576184.699999999</v>
      </c>
      <c r="D344" s="18">
        <v>83483828</v>
      </c>
      <c r="E344" s="18">
        <v>35981851.100000001</v>
      </c>
      <c r="F344" s="19">
        <f t="shared" ref="F344:F411" si="65">IF(C344=0,"x",E344/C344*100)</f>
        <v>125.91551838618962</v>
      </c>
      <c r="G344" s="19">
        <f t="shared" ref="G344:G411" si="66">IF(D344=0,"x",E344/D344*100)</f>
        <v>43.100384783505618</v>
      </c>
      <c r="H344" s="20">
        <f t="shared" ref="H344:H412" si="67">+E344-C344</f>
        <v>7405666.4000000022</v>
      </c>
      <c r="J344" s="38"/>
    </row>
    <row r="345" spans="1:10" ht="12.75" customHeight="1" x14ac:dyDescent="0.25">
      <c r="A345" s="24" t="s">
        <v>160</v>
      </c>
      <c r="B345" s="25" t="s">
        <v>4</v>
      </c>
      <c r="C345" s="26">
        <v>28327296.25</v>
      </c>
      <c r="D345" s="26">
        <v>82584995</v>
      </c>
      <c r="E345" s="26">
        <v>35957957.350000001</v>
      </c>
      <c r="F345" s="27">
        <f t="shared" si="65"/>
        <v>126.93748472376711</v>
      </c>
      <c r="G345" s="27">
        <f t="shared" si="66"/>
        <v>43.540545531303842</v>
      </c>
      <c r="H345" s="28">
        <f t="shared" si="67"/>
        <v>7630661.1000000015</v>
      </c>
      <c r="J345" s="38"/>
    </row>
    <row r="346" spans="1:10" ht="12.75" customHeight="1" x14ac:dyDescent="0.25">
      <c r="A346" s="24" t="s">
        <v>161</v>
      </c>
      <c r="B346" s="25" t="s">
        <v>313</v>
      </c>
      <c r="C346" s="26">
        <v>248888.45</v>
      </c>
      <c r="D346" s="26">
        <v>898833</v>
      </c>
      <c r="E346" s="26">
        <v>23893.75</v>
      </c>
      <c r="F346" s="27">
        <f t="shared" si="65"/>
        <v>9.6001843396107773</v>
      </c>
      <c r="G346" s="27">
        <f t="shared" si="66"/>
        <v>2.6583080505499908</v>
      </c>
      <c r="H346" s="28">
        <f t="shared" si="67"/>
        <v>-224994.7</v>
      </c>
      <c r="J346" s="38"/>
    </row>
    <row r="347" spans="1:10" ht="12.75" customHeight="1" x14ac:dyDescent="0.25">
      <c r="A347" s="22" t="s">
        <v>428</v>
      </c>
      <c r="B347" s="17" t="s">
        <v>429</v>
      </c>
      <c r="C347" s="18">
        <v>123878067.19</v>
      </c>
      <c r="D347" s="18">
        <v>297457914</v>
      </c>
      <c r="E347" s="18">
        <v>138718160.97999999</v>
      </c>
      <c r="F347" s="27">
        <f t="shared" ref="F347:F349" si="68">IF(C347=0,"x",E347/C347*100)</f>
        <v>111.97959745952343</v>
      </c>
      <c r="G347" s="27">
        <f t="shared" ref="G347:G349" si="69">IF(D347=0,"x",E347/D347*100)</f>
        <v>46.634550452740683</v>
      </c>
      <c r="H347" s="28">
        <f t="shared" ref="H347:H349" si="70">+E347-C347</f>
        <v>14840093.789999992</v>
      </c>
      <c r="J347" s="38"/>
    </row>
    <row r="348" spans="1:10" ht="12.75" customHeight="1" x14ac:dyDescent="0.25">
      <c r="A348" s="24" t="s">
        <v>160</v>
      </c>
      <c r="B348" s="25" t="s">
        <v>4</v>
      </c>
      <c r="C348" s="26">
        <v>123878067.19</v>
      </c>
      <c r="D348" s="26">
        <v>294997914</v>
      </c>
      <c r="E348" s="26">
        <v>138562196.43000001</v>
      </c>
      <c r="F348" s="27">
        <f t="shared" si="68"/>
        <v>111.85369579384701</v>
      </c>
      <c r="G348" s="27">
        <f t="shared" si="69"/>
        <v>46.970568215611181</v>
      </c>
      <c r="H348" s="28">
        <f t="shared" si="70"/>
        <v>14684129.24000001</v>
      </c>
      <c r="J348" s="38"/>
    </row>
    <row r="349" spans="1:10" ht="12.75" customHeight="1" x14ac:dyDescent="0.25">
      <c r="A349" s="24" t="s">
        <v>161</v>
      </c>
      <c r="B349" s="25" t="s">
        <v>313</v>
      </c>
      <c r="C349" s="26"/>
      <c r="D349" s="26">
        <v>2460000</v>
      </c>
      <c r="E349" s="26">
        <v>155964.54999999999</v>
      </c>
      <c r="F349" s="27" t="str">
        <f t="shared" si="68"/>
        <v>x</v>
      </c>
      <c r="G349" s="27">
        <f t="shared" si="69"/>
        <v>6.3400223577235764</v>
      </c>
      <c r="H349" s="28">
        <f t="shared" si="70"/>
        <v>155964.54999999999</v>
      </c>
      <c r="J349" s="38"/>
    </row>
    <row r="350" spans="1:10" ht="12.75" customHeight="1" x14ac:dyDescent="0.25">
      <c r="A350" s="16" t="s">
        <v>263</v>
      </c>
      <c r="B350" s="17" t="s">
        <v>388</v>
      </c>
      <c r="C350" s="18">
        <v>35442614433.349998</v>
      </c>
      <c r="D350" s="18">
        <v>58175533921</v>
      </c>
      <c r="E350" s="18">
        <v>32395878304.610001</v>
      </c>
      <c r="F350" s="19">
        <f t="shared" si="65"/>
        <v>91.403748912289188</v>
      </c>
      <c r="G350" s="19">
        <f t="shared" si="66"/>
        <v>55.686430568221823</v>
      </c>
      <c r="H350" s="20">
        <f t="shared" si="67"/>
        <v>-3046736128.7399979</v>
      </c>
      <c r="J350" s="38"/>
    </row>
    <row r="351" spans="1:10" ht="12.75" customHeight="1" x14ac:dyDescent="0.25">
      <c r="A351" s="22" t="s">
        <v>264</v>
      </c>
      <c r="B351" s="17" t="s">
        <v>389</v>
      </c>
      <c r="C351" s="18">
        <v>1030401923.95</v>
      </c>
      <c r="D351" s="18">
        <v>2754451543</v>
      </c>
      <c r="E351" s="18">
        <v>1056243328.0700001</v>
      </c>
      <c r="F351" s="19">
        <f t="shared" si="65"/>
        <v>102.50789556185399</v>
      </c>
      <c r="G351" s="19">
        <f t="shared" si="66"/>
        <v>38.346774723783916</v>
      </c>
      <c r="H351" s="20">
        <f t="shared" si="67"/>
        <v>25841404.120000005</v>
      </c>
      <c r="J351" s="38"/>
    </row>
    <row r="352" spans="1:10" ht="12.75" customHeight="1" x14ac:dyDescent="0.25">
      <c r="A352" s="24" t="s">
        <v>160</v>
      </c>
      <c r="B352" s="25" t="s">
        <v>4</v>
      </c>
      <c r="C352" s="26">
        <v>1029106979.37</v>
      </c>
      <c r="D352" s="26">
        <v>2689058561</v>
      </c>
      <c r="E352" s="26">
        <v>1054752630.98</v>
      </c>
      <c r="F352" s="27">
        <f t="shared" si="65"/>
        <v>102.49202970382146</v>
      </c>
      <c r="G352" s="27">
        <f t="shared" si="66"/>
        <v>39.223862443061165</v>
      </c>
      <c r="H352" s="28">
        <f t="shared" si="67"/>
        <v>25645651.610000014</v>
      </c>
      <c r="J352" s="38"/>
    </row>
    <row r="353" spans="1:10" ht="12.75" customHeight="1" x14ac:dyDescent="0.25">
      <c r="A353" s="24" t="s">
        <v>161</v>
      </c>
      <c r="B353" s="25" t="s">
        <v>313</v>
      </c>
      <c r="C353" s="26">
        <v>1294944.58</v>
      </c>
      <c r="D353" s="26">
        <v>65392982</v>
      </c>
      <c r="E353" s="26">
        <v>1490697.09</v>
      </c>
      <c r="F353" s="27">
        <f t="shared" si="65"/>
        <v>115.1166708616982</v>
      </c>
      <c r="G353" s="27">
        <f t="shared" si="66"/>
        <v>2.2795979697026203</v>
      </c>
      <c r="H353" s="28">
        <f t="shared" si="67"/>
        <v>195752.51</v>
      </c>
      <c r="J353" s="38"/>
    </row>
    <row r="354" spans="1:10" ht="12.75" customHeight="1" x14ac:dyDescent="0.25">
      <c r="A354" s="22" t="s">
        <v>265</v>
      </c>
      <c r="B354" s="17" t="s">
        <v>96</v>
      </c>
      <c r="C354" s="18">
        <v>26364409293.939999</v>
      </c>
      <c r="D354" s="18">
        <v>47215337069</v>
      </c>
      <c r="E354" s="18">
        <v>27346095649.610001</v>
      </c>
      <c r="F354" s="19">
        <f t="shared" si="65"/>
        <v>103.72352873423054</v>
      </c>
      <c r="G354" s="19">
        <f t="shared" si="66"/>
        <v>57.917823629314988</v>
      </c>
      <c r="H354" s="20">
        <f t="shared" si="67"/>
        <v>981686355.67000198</v>
      </c>
      <c r="J354" s="38"/>
    </row>
    <row r="355" spans="1:10" ht="12.75" customHeight="1" x14ac:dyDescent="0.25">
      <c r="A355" s="24" t="s">
        <v>160</v>
      </c>
      <c r="B355" s="25" t="s">
        <v>4</v>
      </c>
      <c r="C355" s="26">
        <v>26347496301.82</v>
      </c>
      <c r="D355" s="26">
        <v>47118712069</v>
      </c>
      <c r="E355" s="26">
        <v>27309011910.599998</v>
      </c>
      <c r="F355" s="27">
        <f t="shared" si="65"/>
        <v>103.64936234458672</v>
      </c>
      <c r="G355" s="27">
        <f t="shared" si="66"/>
        <v>57.957891273872377</v>
      </c>
      <c r="H355" s="28">
        <f t="shared" si="67"/>
        <v>961515608.77999878</v>
      </c>
      <c r="J355" s="38"/>
    </row>
    <row r="356" spans="1:10" ht="12.75" customHeight="1" x14ac:dyDescent="0.25">
      <c r="A356" s="24" t="s">
        <v>161</v>
      </c>
      <c r="B356" s="25" t="s">
        <v>313</v>
      </c>
      <c r="C356" s="26">
        <v>16912992.120000001</v>
      </c>
      <c r="D356" s="26">
        <v>96625000</v>
      </c>
      <c r="E356" s="26">
        <v>37083739.009999998</v>
      </c>
      <c r="F356" s="27">
        <f t="shared" si="65"/>
        <v>219.26184761918992</v>
      </c>
      <c r="G356" s="27">
        <f t="shared" si="66"/>
        <v>38.379031316946957</v>
      </c>
      <c r="H356" s="28">
        <f t="shared" si="67"/>
        <v>20170746.889999997</v>
      </c>
      <c r="J356" s="38"/>
    </row>
    <row r="357" spans="1:10" ht="12.75" customHeight="1" x14ac:dyDescent="0.25">
      <c r="A357" s="22" t="s">
        <v>266</v>
      </c>
      <c r="B357" s="17" t="s">
        <v>97</v>
      </c>
      <c r="C357" s="18">
        <v>5643109141.7799997</v>
      </c>
      <c r="D357" s="18">
        <v>2963915438</v>
      </c>
      <c r="E357" s="18">
        <v>1475167300.8099999</v>
      </c>
      <c r="F357" s="19">
        <f t="shared" si="65"/>
        <v>26.141037923372316</v>
      </c>
      <c r="G357" s="19">
        <f t="shared" si="66"/>
        <v>49.770897033601535</v>
      </c>
      <c r="H357" s="20">
        <f t="shared" si="67"/>
        <v>-4167941840.9699998</v>
      </c>
      <c r="J357" s="38"/>
    </row>
    <row r="358" spans="1:10" ht="12.75" customHeight="1" x14ac:dyDescent="0.25">
      <c r="A358" s="24" t="s">
        <v>160</v>
      </c>
      <c r="B358" s="25" t="s">
        <v>4</v>
      </c>
      <c r="C358" s="26">
        <v>5640494948.6899996</v>
      </c>
      <c r="D358" s="26">
        <v>2942592438</v>
      </c>
      <c r="E358" s="26">
        <v>1472563977.1099999</v>
      </c>
      <c r="F358" s="27">
        <f t="shared" si="65"/>
        <v>26.106999306009516</v>
      </c>
      <c r="G358" s="27">
        <f t="shared" si="66"/>
        <v>50.043083034321313</v>
      </c>
      <c r="H358" s="28">
        <f t="shared" si="67"/>
        <v>-4167930971.5799999</v>
      </c>
      <c r="J358" s="38"/>
    </row>
    <row r="359" spans="1:10" ht="12.75" customHeight="1" x14ac:dyDescent="0.25">
      <c r="A359" s="24" t="s">
        <v>161</v>
      </c>
      <c r="B359" s="25" t="s">
        <v>313</v>
      </c>
      <c r="C359" s="26">
        <v>2614193.09</v>
      </c>
      <c r="D359" s="26">
        <v>21323000</v>
      </c>
      <c r="E359" s="26">
        <v>2603323.7000000002</v>
      </c>
      <c r="F359" s="27">
        <f t="shared" si="65"/>
        <v>99.584216252365678</v>
      </c>
      <c r="G359" s="27">
        <f t="shared" si="66"/>
        <v>12.208993575012899</v>
      </c>
      <c r="H359" s="28">
        <f t="shared" si="67"/>
        <v>-10869.389999999665</v>
      </c>
      <c r="J359" s="38"/>
    </row>
    <row r="360" spans="1:10" ht="12.75" customHeight="1" x14ac:dyDescent="0.25">
      <c r="A360" s="22" t="s">
        <v>267</v>
      </c>
      <c r="B360" s="17" t="s">
        <v>390</v>
      </c>
      <c r="C360" s="18">
        <v>81884495.079999998</v>
      </c>
      <c r="D360" s="18">
        <v>224340944</v>
      </c>
      <c r="E360" s="18">
        <v>96996233.819999993</v>
      </c>
      <c r="F360" s="19">
        <f t="shared" si="65"/>
        <v>118.45494525579726</v>
      </c>
      <c r="G360" s="19">
        <f t="shared" si="66"/>
        <v>43.236081693585099</v>
      </c>
      <c r="H360" s="20">
        <f t="shared" si="67"/>
        <v>15111738.739999995</v>
      </c>
      <c r="J360" s="38"/>
    </row>
    <row r="361" spans="1:10" ht="12.75" customHeight="1" x14ac:dyDescent="0.25">
      <c r="A361" s="24" t="s">
        <v>160</v>
      </c>
      <c r="B361" s="25" t="s">
        <v>4</v>
      </c>
      <c r="C361" s="26">
        <v>81604050.280000001</v>
      </c>
      <c r="D361" s="26">
        <v>222391944</v>
      </c>
      <c r="E361" s="26">
        <v>96902501.569999993</v>
      </c>
      <c r="F361" s="27">
        <f t="shared" si="65"/>
        <v>118.74717154051535</v>
      </c>
      <c r="G361" s="27">
        <f t="shared" si="66"/>
        <v>43.57284703172521</v>
      </c>
      <c r="H361" s="28">
        <f t="shared" si="67"/>
        <v>15298451.289999992</v>
      </c>
      <c r="J361" s="38"/>
    </row>
    <row r="362" spans="1:10" ht="12.75" customHeight="1" x14ac:dyDescent="0.25">
      <c r="A362" s="24" t="s">
        <v>161</v>
      </c>
      <c r="B362" s="25" t="s">
        <v>313</v>
      </c>
      <c r="C362" s="26">
        <v>280444.79999999999</v>
      </c>
      <c r="D362" s="26">
        <v>1949000</v>
      </c>
      <c r="E362" s="26">
        <v>93732.25</v>
      </c>
      <c r="F362" s="27">
        <f t="shared" si="65"/>
        <v>33.4227092105113</v>
      </c>
      <c r="G362" s="27">
        <f t="shared" si="66"/>
        <v>4.8092483324781945</v>
      </c>
      <c r="H362" s="28">
        <f t="shared" si="67"/>
        <v>-186712.55</v>
      </c>
      <c r="J362" s="38"/>
    </row>
    <row r="363" spans="1:10" ht="12.75" customHeight="1" x14ac:dyDescent="0.25">
      <c r="A363" s="22" t="s">
        <v>268</v>
      </c>
      <c r="B363" s="17" t="s">
        <v>98</v>
      </c>
      <c r="C363" s="18">
        <v>36407988.659999996</v>
      </c>
      <c r="D363" s="18">
        <v>82080557</v>
      </c>
      <c r="E363" s="18">
        <v>36726228.219999999</v>
      </c>
      <c r="F363" s="19">
        <f t="shared" si="65"/>
        <v>100.87409266952898</v>
      </c>
      <c r="G363" s="19">
        <f t="shared" si="66"/>
        <v>44.744126456159407</v>
      </c>
      <c r="H363" s="20">
        <f t="shared" si="67"/>
        <v>318239.56000000238</v>
      </c>
      <c r="J363" s="38"/>
    </row>
    <row r="364" spans="1:10" ht="12.75" customHeight="1" x14ac:dyDescent="0.25">
      <c r="A364" s="24" t="s">
        <v>160</v>
      </c>
      <c r="B364" s="25" t="s">
        <v>4</v>
      </c>
      <c r="C364" s="26">
        <v>34146681.030000001</v>
      </c>
      <c r="D364" s="26">
        <v>69124000</v>
      </c>
      <c r="E364" s="26">
        <v>36086493.210000001</v>
      </c>
      <c r="F364" s="27">
        <f t="shared" si="65"/>
        <v>105.68082203449218</v>
      </c>
      <c r="G364" s="27">
        <f t="shared" si="66"/>
        <v>52.205447037208494</v>
      </c>
      <c r="H364" s="28">
        <f t="shared" si="67"/>
        <v>1939812.1799999997</v>
      </c>
      <c r="J364" s="38"/>
    </row>
    <row r="365" spans="1:10" ht="12.75" customHeight="1" x14ac:dyDescent="0.25">
      <c r="A365" s="24" t="s">
        <v>161</v>
      </c>
      <c r="B365" s="25" t="s">
        <v>313</v>
      </c>
      <c r="C365" s="26">
        <v>2261307.63</v>
      </c>
      <c r="D365" s="26">
        <v>12956557</v>
      </c>
      <c r="E365" s="26">
        <v>639735.01</v>
      </c>
      <c r="F365" s="27">
        <f t="shared" si="65"/>
        <v>28.290490047123757</v>
      </c>
      <c r="G365" s="27">
        <f t="shared" si="66"/>
        <v>4.9375386532085646</v>
      </c>
      <c r="H365" s="28">
        <f t="shared" si="67"/>
        <v>-1621572.6199999999</v>
      </c>
      <c r="J365" s="38"/>
    </row>
    <row r="366" spans="1:10" ht="12.75" customHeight="1" x14ac:dyDescent="0.25">
      <c r="A366" s="22" t="s">
        <v>269</v>
      </c>
      <c r="B366" s="17" t="s">
        <v>391</v>
      </c>
      <c r="C366" s="18">
        <v>10267755.720000001</v>
      </c>
      <c r="D366" s="18">
        <v>63360476</v>
      </c>
      <c r="E366" s="18">
        <v>20779974.260000002</v>
      </c>
      <c r="F366" s="19">
        <f t="shared" si="65"/>
        <v>202.38087880805176</v>
      </c>
      <c r="G366" s="19">
        <f t="shared" si="66"/>
        <v>32.796430159394639</v>
      </c>
      <c r="H366" s="20">
        <f t="shared" si="67"/>
        <v>10512218.540000001</v>
      </c>
      <c r="J366" s="38"/>
    </row>
    <row r="367" spans="1:10" ht="12.75" customHeight="1" x14ac:dyDescent="0.25">
      <c r="A367" s="24" t="s">
        <v>160</v>
      </c>
      <c r="B367" s="25" t="s">
        <v>4</v>
      </c>
      <c r="C367" s="26">
        <v>10207161.970000001</v>
      </c>
      <c r="D367" s="26">
        <v>63119476</v>
      </c>
      <c r="E367" s="26">
        <v>20693571.559999999</v>
      </c>
      <c r="F367" s="27">
        <f t="shared" si="65"/>
        <v>202.73580081143749</v>
      </c>
      <c r="G367" s="27">
        <f t="shared" si="66"/>
        <v>32.78476449962924</v>
      </c>
      <c r="H367" s="28">
        <f t="shared" si="67"/>
        <v>10486409.589999998</v>
      </c>
      <c r="J367" s="38"/>
    </row>
    <row r="368" spans="1:10" ht="12.75" customHeight="1" x14ac:dyDescent="0.25">
      <c r="A368" s="24" t="s">
        <v>161</v>
      </c>
      <c r="B368" s="25" t="s">
        <v>313</v>
      </c>
      <c r="C368" s="26">
        <v>60593.75</v>
      </c>
      <c r="D368" s="26">
        <v>241000</v>
      </c>
      <c r="E368" s="26">
        <v>86402.7</v>
      </c>
      <c r="F368" s="27">
        <f t="shared" si="65"/>
        <v>142.59341928829292</v>
      </c>
      <c r="G368" s="27">
        <f t="shared" si="66"/>
        <v>35.851742738589209</v>
      </c>
      <c r="H368" s="28">
        <f t="shared" si="67"/>
        <v>25808.949999999997</v>
      </c>
      <c r="J368" s="38"/>
    </row>
    <row r="369" spans="1:10" ht="12.75" customHeight="1" x14ac:dyDescent="0.25">
      <c r="A369" s="22" t="s">
        <v>348</v>
      </c>
      <c r="B369" s="17" t="s">
        <v>116</v>
      </c>
      <c r="C369" s="18">
        <v>2268738723.8400002</v>
      </c>
      <c r="D369" s="18">
        <v>4849139135</v>
      </c>
      <c r="E369" s="18">
        <v>2355217541.8000002</v>
      </c>
      <c r="F369" s="27">
        <f t="shared" ref="F369:F371" si="71">IF(C369=0,"x",E369/C369*100)</f>
        <v>103.8117574779007</v>
      </c>
      <c r="G369" s="27">
        <f t="shared" ref="G369:G371" si="72">IF(D369=0,"x",E369/D369*100)</f>
        <v>48.569807469547897</v>
      </c>
      <c r="H369" s="28">
        <f t="shared" ref="H369:H371" si="73">+E369-C369</f>
        <v>86478817.960000038</v>
      </c>
      <c r="J369" s="38"/>
    </row>
    <row r="370" spans="1:10" ht="12.75" customHeight="1" x14ac:dyDescent="0.25">
      <c r="A370" s="24" t="s">
        <v>160</v>
      </c>
      <c r="B370" s="25" t="s">
        <v>4</v>
      </c>
      <c r="C370" s="26">
        <v>2244511643.46</v>
      </c>
      <c r="D370" s="26">
        <v>4562616388</v>
      </c>
      <c r="E370" s="26">
        <v>2294492711.48</v>
      </c>
      <c r="F370" s="27">
        <f t="shared" si="71"/>
        <v>102.22681259710251</v>
      </c>
      <c r="G370" s="27">
        <f t="shared" si="72"/>
        <v>50.288968354093413</v>
      </c>
      <c r="H370" s="28">
        <f t="shared" si="73"/>
        <v>49981068.019999981</v>
      </c>
      <c r="J370" s="38"/>
    </row>
    <row r="371" spans="1:10" ht="12.75" customHeight="1" x14ac:dyDescent="0.25">
      <c r="A371" s="24" t="s">
        <v>161</v>
      </c>
      <c r="B371" s="25" t="s">
        <v>313</v>
      </c>
      <c r="C371" s="26">
        <v>24227080.379999999</v>
      </c>
      <c r="D371" s="26">
        <v>286522747</v>
      </c>
      <c r="E371" s="26">
        <v>60724830.32</v>
      </c>
      <c r="F371" s="27">
        <f t="shared" si="71"/>
        <v>250.64856915292904</v>
      </c>
      <c r="G371" s="27">
        <f t="shared" si="72"/>
        <v>21.193720553014241</v>
      </c>
      <c r="H371" s="28">
        <f t="shared" si="73"/>
        <v>36497749.939999998</v>
      </c>
      <c r="J371" s="38"/>
    </row>
    <row r="372" spans="1:10" ht="12.75" customHeight="1" x14ac:dyDescent="0.25">
      <c r="A372" s="22" t="s">
        <v>317</v>
      </c>
      <c r="B372" s="17" t="s">
        <v>318</v>
      </c>
      <c r="C372" s="18">
        <v>2377910.91</v>
      </c>
      <c r="D372" s="18">
        <v>8782819</v>
      </c>
      <c r="E372" s="18">
        <v>2888868.97</v>
      </c>
      <c r="F372" s="19">
        <f t="shared" si="65"/>
        <v>121.48768727420492</v>
      </c>
      <c r="G372" s="19">
        <f t="shared" si="66"/>
        <v>32.89227490626871</v>
      </c>
      <c r="H372" s="20">
        <f t="shared" si="67"/>
        <v>510958.06000000006</v>
      </c>
      <c r="J372" s="38"/>
    </row>
    <row r="373" spans="1:10" ht="12.75" customHeight="1" x14ac:dyDescent="0.25">
      <c r="A373" s="24" t="s">
        <v>160</v>
      </c>
      <c r="B373" s="25" t="s">
        <v>4</v>
      </c>
      <c r="C373" s="26">
        <v>2245865.83</v>
      </c>
      <c r="D373" s="26">
        <v>8641319</v>
      </c>
      <c r="E373" s="26">
        <v>2830779.66</v>
      </c>
      <c r="F373" s="27">
        <f t="shared" si="65"/>
        <v>126.04402374294996</v>
      </c>
      <c r="G373" s="27">
        <f t="shared" si="66"/>
        <v>32.758652469605629</v>
      </c>
      <c r="H373" s="28">
        <f t="shared" si="67"/>
        <v>584913.83000000007</v>
      </c>
      <c r="J373" s="38"/>
    </row>
    <row r="374" spans="1:10" ht="12.75" customHeight="1" x14ac:dyDescent="0.25">
      <c r="A374" s="24" t="s">
        <v>161</v>
      </c>
      <c r="B374" s="25" t="s">
        <v>313</v>
      </c>
      <c r="C374" s="26">
        <v>132045.07999999999</v>
      </c>
      <c r="D374" s="26">
        <v>141500</v>
      </c>
      <c r="E374" s="26">
        <v>58089.31</v>
      </c>
      <c r="F374" s="27">
        <f t="shared" si="65"/>
        <v>43.992029085824328</v>
      </c>
      <c r="G374" s="27">
        <f t="shared" si="66"/>
        <v>41.052515901060069</v>
      </c>
      <c r="H374" s="28">
        <f t="shared" si="67"/>
        <v>-73955.76999999999</v>
      </c>
      <c r="J374" s="38"/>
    </row>
    <row r="375" spans="1:10" ht="12.75" customHeight="1" x14ac:dyDescent="0.25">
      <c r="A375" s="22" t="s">
        <v>319</v>
      </c>
      <c r="B375" s="17" t="s">
        <v>320</v>
      </c>
      <c r="C375" s="18">
        <v>2623973.6</v>
      </c>
      <c r="D375" s="18">
        <v>6600000</v>
      </c>
      <c r="E375" s="18">
        <v>3154339.71</v>
      </c>
      <c r="F375" s="19">
        <f t="shared" si="65"/>
        <v>120.21232645023562</v>
      </c>
      <c r="G375" s="19">
        <f t="shared" si="66"/>
        <v>47.793025909090908</v>
      </c>
      <c r="H375" s="20">
        <f t="shared" si="67"/>
        <v>530366.10999999987</v>
      </c>
      <c r="J375" s="38"/>
    </row>
    <row r="376" spans="1:10" ht="12.75" customHeight="1" x14ac:dyDescent="0.25">
      <c r="A376" s="24" t="s">
        <v>160</v>
      </c>
      <c r="B376" s="25" t="s">
        <v>4</v>
      </c>
      <c r="C376" s="26">
        <v>2621751.4300000002</v>
      </c>
      <c r="D376" s="26">
        <v>6535000</v>
      </c>
      <c r="E376" s="26">
        <v>3123012.21</v>
      </c>
      <c r="F376" s="27">
        <f t="shared" si="65"/>
        <v>119.11930987294244</v>
      </c>
      <c r="G376" s="27">
        <f t="shared" si="66"/>
        <v>47.789016220351947</v>
      </c>
      <c r="H376" s="28">
        <f t="shared" si="67"/>
        <v>501260.7799999998</v>
      </c>
      <c r="J376" s="38"/>
    </row>
    <row r="377" spans="1:10" ht="12.75" customHeight="1" x14ac:dyDescent="0.25">
      <c r="A377" s="24" t="s">
        <v>161</v>
      </c>
      <c r="B377" s="25" t="s">
        <v>313</v>
      </c>
      <c r="C377" s="26">
        <v>2222.17</v>
      </c>
      <c r="D377" s="26">
        <v>65000</v>
      </c>
      <c r="E377" s="26">
        <v>31327.5</v>
      </c>
      <c r="F377" s="27">
        <f t="shared" si="65"/>
        <v>1409.7706296097958</v>
      </c>
      <c r="G377" s="27">
        <f t="shared" si="66"/>
        <v>48.196153846153841</v>
      </c>
      <c r="H377" s="28">
        <f t="shared" si="67"/>
        <v>29105.33</v>
      </c>
      <c r="J377" s="38"/>
    </row>
    <row r="378" spans="1:10" ht="12.75" customHeight="1" x14ac:dyDescent="0.25">
      <c r="A378" s="22" t="s">
        <v>321</v>
      </c>
      <c r="B378" s="17" t="s">
        <v>322</v>
      </c>
      <c r="C378" s="18">
        <v>1397885.59</v>
      </c>
      <c r="D378" s="18">
        <v>3966000</v>
      </c>
      <c r="E378" s="18">
        <v>1519249.71</v>
      </c>
      <c r="F378" s="19">
        <f t="shared" si="65"/>
        <v>108.681978043711</v>
      </c>
      <c r="G378" s="19">
        <f t="shared" si="66"/>
        <v>38.306850983358551</v>
      </c>
      <c r="H378" s="20">
        <f t="shared" si="67"/>
        <v>121364.11999999988</v>
      </c>
      <c r="J378" s="38"/>
    </row>
    <row r="379" spans="1:10" ht="12.75" customHeight="1" x14ac:dyDescent="0.25">
      <c r="A379" s="24" t="s">
        <v>160</v>
      </c>
      <c r="B379" s="25" t="s">
        <v>4</v>
      </c>
      <c r="C379" s="26">
        <v>1326240.57</v>
      </c>
      <c r="D379" s="26">
        <v>3636000</v>
      </c>
      <c r="E379" s="26">
        <v>1463177.47</v>
      </c>
      <c r="F379" s="27">
        <f t="shared" si="65"/>
        <v>110.32519311334292</v>
      </c>
      <c r="G379" s="27">
        <f t="shared" si="66"/>
        <v>40.241404565456548</v>
      </c>
      <c r="H379" s="28">
        <f t="shared" si="67"/>
        <v>136936.89999999991</v>
      </c>
      <c r="J379" s="38"/>
    </row>
    <row r="380" spans="1:10" ht="12.75" customHeight="1" x14ac:dyDescent="0.25">
      <c r="A380" s="24" t="s">
        <v>161</v>
      </c>
      <c r="B380" s="25" t="s">
        <v>313</v>
      </c>
      <c r="C380" s="26">
        <v>71645.02</v>
      </c>
      <c r="D380" s="26">
        <v>330000</v>
      </c>
      <c r="E380" s="26">
        <v>56072.24</v>
      </c>
      <c r="F380" s="27">
        <f t="shared" si="65"/>
        <v>78.263974244127496</v>
      </c>
      <c r="G380" s="27">
        <f t="shared" si="66"/>
        <v>16.991587878787879</v>
      </c>
      <c r="H380" s="28">
        <f t="shared" si="67"/>
        <v>-15572.780000000006</v>
      </c>
      <c r="J380" s="38"/>
    </row>
    <row r="381" spans="1:10" ht="12.75" customHeight="1" x14ac:dyDescent="0.25">
      <c r="A381" s="22" t="s">
        <v>323</v>
      </c>
      <c r="B381" s="17" t="s">
        <v>324</v>
      </c>
      <c r="C381" s="18">
        <v>995340.28</v>
      </c>
      <c r="D381" s="18">
        <v>3559940</v>
      </c>
      <c r="E381" s="18">
        <v>1089589.6299999999</v>
      </c>
      <c r="F381" s="19">
        <f t="shared" si="65"/>
        <v>109.46905815968783</v>
      </c>
      <c r="G381" s="19">
        <f t="shared" si="66"/>
        <v>30.606966128642615</v>
      </c>
      <c r="H381" s="20">
        <f t="shared" si="67"/>
        <v>94249.34999999986</v>
      </c>
      <c r="J381" s="38"/>
    </row>
    <row r="382" spans="1:10" ht="12.75" customHeight="1" x14ac:dyDescent="0.25">
      <c r="A382" s="24" t="s">
        <v>160</v>
      </c>
      <c r="B382" s="25" t="s">
        <v>4</v>
      </c>
      <c r="C382" s="26">
        <v>990081.24</v>
      </c>
      <c r="D382" s="26">
        <v>3264140</v>
      </c>
      <c r="E382" s="26">
        <v>1089114.6299999999</v>
      </c>
      <c r="F382" s="27">
        <f t="shared" si="65"/>
        <v>110.00255191180068</v>
      </c>
      <c r="G382" s="27">
        <f t="shared" si="66"/>
        <v>33.366051394854388</v>
      </c>
      <c r="H382" s="28">
        <f t="shared" si="67"/>
        <v>99033.389999999898</v>
      </c>
      <c r="J382" s="38"/>
    </row>
    <row r="383" spans="1:10" ht="12.75" customHeight="1" x14ac:dyDescent="0.25">
      <c r="A383" s="24" t="s">
        <v>161</v>
      </c>
      <c r="B383" s="25" t="s">
        <v>313</v>
      </c>
      <c r="C383" s="26">
        <v>5259.04</v>
      </c>
      <c r="D383" s="26">
        <v>295800</v>
      </c>
      <c r="E383" s="26">
        <v>475</v>
      </c>
      <c r="F383" s="27">
        <f t="shared" si="65"/>
        <v>9.032066688977455</v>
      </c>
      <c r="G383" s="27">
        <f t="shared" si="66"/>
        <v>0.16058147396889791</v>
      </c>
      <c r="H383" s="28">
        <f t="shared" si="67"/>
        <v>-4784.04</v>
      </c>
      <c r="J383" s="38"/>
    </row>
    <row r="384" spans="1:10" ht="12.75" customHeight="1" x14ac:dyDescent="0.25">
      <c r="A384" s="16" t="s">
        <v>270</v>
      </c>
      <c r="B384" s="17" t="s">
        <v>349</v>
      </c>
      <c r="C384" s="18">
        <v>286627254.69</v>
      </c>
      <c r="D384" s="18">
        <v>726156661</v>
      </c>
      <c r="E384" s="18">
        <v>293170430.36000001</v>
      </c>
      <c r="F384" s="19">
        <f t="shared" si="65"/>
        <v>102.28281699068596</v>
      </c>
      <c r="G384" s="19">
        <f t="shared" si="66"/>
        <v>40.372890053266346</v>
      </c>
      <c r="H384" s="20">
        <f t="shared" si="67"/>
        <v>6543175.6700000167</v>
      </c>
      <c r="J384" s="38"/>
    </row>
    <row r="385" spans="1:10" ht="12.75" customHeight="1" x14ac:dyDescent="0.25">
      <c r="A385" s="22" t="s">
        <v>271</v>
      </c>
      <c r="B385" s="17" t="s">
        <v>392</v>
      </c>
      <c r="C385" s="18">
        <v>286627254.69</v>
      </c>
      <c r="D385" s="18">
        <v>726156661</v>
      </c>
      <c r="E385" s="18">
        <v>293170430.36000001</v>
      </c>
      <c r="F385" s="19">
        <f t="shared" si="65"/>
        <v>102.28281699068596</v>
      </c>
      <c r="G385" s="19">
        <f t="shared" si="66"/>
        <v>40.372890053266346</v>
      </c>
      <c r="H385" s="20">
        <f t="shared" si="67"/>
        <v>6543175.6700000167</v>
      </c>
      <c r="J385" s="38"/>
    </row>
    <row r="386" spans="1:10" ht="12.75" customHeight="1" x14ac:dyDescent="0.25">
      <c r="A386" s="24" t="s">
        <v>160</v>
      </c>
      <c r="B386" s="25" t="s">
        <v>4</v>
      </c>
      <c r="C386" s="26">
        <v>284515096.19999999</v>
      </c>
      <c r="D386" s="26">
        <v>712161073</v>
      </c>
      <c r="E386" s="26">
        <v>292528385.17000002</v>
      </c>
      <c r="F386" s="27">
        <f t="shared" si="65"/>
        <v>102.81647233381497</v>
      </c>
      <c r="G386" s="27">
        <f t="shared" si="66"/>
        <v>41.076154856051787</v>
      </c>
      <c r="H386" s="28">
        <f t="shared" si="67"/>
        <v>8013288.9700000286</v>
      </c>
      <c r="J386" s="38"/>
    </row>
    <row r="387" spans="1:10" ht="12.75" customHeight="1" x14ac:dyDescent="0.25">
      <c r="A387" s="24" t="s">
        <v>161</v>
      </c>
      <c r="B387" s="25" t="s">
        <v>313</v>
      </c>
      <c r="C387" s="26">
        <v>2112158.4900000002</v>
      </c>
      <c r="D387" s="26">
        <v>13995588</v>
      </c>
      <c r="E387" s="26">
        <v>642045.18999999994</v>
      </c>
      <c r="F387" s="27">
        <f t="shared" si="65"/>
        <v>30.397585836468167</v>
      </c>
      <c r="G387" s="27">
        <f t="shared" si="66"/>
        <v>4.5874827838601702</v>
      </c>
      <c r="H387" s="28">
        <f t="shared" si="67"/>
        <v>-1470113.3000000003</v>
      </c>
      <c r="J387" s="38"/>
    </row>
    <row r="388" spans="1:10" ht="12.75" customHeight="1" x14ac:dyDescent="0.25">
      <c r="A388" s="16" t="s">
        <v>272</v>
      </c>
      <c r="B388" s="17" t="s">
        <v>100</v>
      </c>
      <c r="C388" s="18">
        <v>13866518762.049999</v>
      </c>
      <c r="D388" s="18">
        <v>20356180285</v>
      </c>
      <c r="E388" s="18">
        <v>11062460314.27</v>
      </c>
      <c r="F388" s="19">
        <f t="shared" si="65"/>
        <v>79.778208965799209</v>
      </c>
      <c r="G388" s="19">
        <f t="shared" si="66"/>
        <v>54.344479953450161</v>
      </c>
      <c r="H388" s="20">
        <f t="shared" si="67"/>
        <v>-2804058447.7799988</v>
      </c>
      <c r="J388" s="38"/>
    </row>
    <row r="389" spans="1:10" ht="12.75" customHeight="1" x14ac:dyDescent="0.25">
      <c r="A389" s="22" t="s">
        <v>273</v>
      </c>
      <c r="B389" s="17" t="s">
        <v>101</v>
      </c>
      <c r="C389" s="18">
        <v>5586477626.0799999</v>
      </c>
      <c r="D389" s="18">
        <v>8533872181</v>
      </c>
      <c r="E389" s="18">
        <v>3896629980.4899998</v>
      </c>
      <c r="F389" s="19">
        <f t="shared" si="65"/>
        <v>69.751106892452427</v>
      </c>
      <c r="G389" s="19">
        <f t="shared" si="66"/>
        <v>45.660749280561554</v>
      </c>
      <c r="H389" s="20">
        <f t="shared" si="67"/>
        <v>-1689847645.5900002</v>
      </c>
      <c r="J389" s="38"/>
    </row>
    <row r="390" spans="1:10" ht="12.75" customHeight="1" x14ac:dyDescent="0.25">
      <c r="A390" s="24" t="s">
        <v>160</v>
      </c>
      <c r="B390" s="25" t="s">
        <v>4</v>
      </c>
      <c r="C390" s="26">
        <v>5575292086.3400002</v>
      </c>
      <c r="D390" s="26">
        <v>8312807215</v>
      </c>
      <c r="E390" s="26">
        <v>3885094444.6999998</v>
      </c>
      <c r="F390" s="27">
        <f t="shared" si="65"/>
        <v>69.68414182673682</v>
      </c>
      <c r="G390" s="27">
        <f t="shared" si="66"/>
        <v>46.736250994604596</v>
      </c>
      <c r="H390" s="28">
        <f t="shared" si="67"/>
        <v>-1690197641.6400003</v>
      </c>
      <c r="J390" s="38"/>
    </row>
    <row r="391" spans="1:10" ht="12.75" customHeight="1" x14ac:dyDescent="0.25">
      <c r="A391" s="24" t="s">
        <v>161</v>
      </c>
      <c r="B391" s="25" t="s">
        <v>313</v>
      </c>
      <c r="C391" s="26">
        <v>11185539.74</v>
      </c>
      <c r="D391" s="26">
        <v>221064966</v>
      </c>
      <c r="E391" s="26">
        <v>11535535.789999999</v>
      </c>
      <c r="F391" s="27">
        <f t="shared" si="65"/>
        <v>103.12900457318477</v>
      </c>
      <c r="G391" s="27">
        <f t="shared" si="66"/>
        <v>5.2181655007243437</v>
      </c>
      <c r="H391" s="28">
        <f t="shared" si="67"/>
        <v>349996.04999999888</v>
      </c>
      <c r="J391" s="38"/>
    </row>
    <row r="392" spans="1:10" ht="12.75" customHeight="1" x14ac:dyDescent="0.25">
      <c r="A392" s="21">
        <v>23616</v>
      </c>
      <c r="B392" s="17" t="s">
        <v>102</v>
      </c>
      <c r="C392" s="18">
        <v>25982381.039999999</v>
      </c>
      <c r="D392" s="18">
        <v>48026716</v>
      </c>
      <c r="E392" s="18">
        <v>27450067.059999999</v>
      </c>
      <c r="F392" s="19">
        <f t="shared" si="65"/>
        <v>105.64877413559786</v>
      </c>
      <c r="G392" s="19">
        <f t="shared" si="66"/>
        <v>57.155827727217492</v>
      </c>
      <c r="H392" s="20">
        <f t="shared" si="67"/>
        <v>1467686.0199999996</v>
      </c>
      <c r="J392" s="38"/>
    </row>
    <row r="393" spans="1:10" ht="12.75" customHeight="1" x14ac:dyDescent="0.25">
      <c r="A393" s="23">
        <v>3</v>
      </c>
      <c r="B393" s="25" t="s">
        <v>4</v>
      </c>
      <c r="C393" s="26">
        <v>24604989.649999999</v>
      </c>
      <c r="D393" s="26">
        <v>42656716</v>
      </c>
      <c r="E393" s="26">
        <v>26745292.16</v>
      </c>
      <c r="F393" s="27">
        <f t="shared" si="65"/>
        <v>108.69865234834595</v>
      </c>
      <c r="G393" s="27">
        <f t="shared" si="66"/>
        <v>62.698901059331433</v>
      </c>
      <c r="H393" s="28">
        <f t="shared" si="67"/>
        <v>2140302.5100000016</v>
      </c>
      <c r="J393" s="38"/>
    </row>
    <row r="394" spans="1:10" ht="12.75" customHeight="1" x14ac:dyDescent="0.25">
      <c r="A394" s="23">
        <v>4</v>
      </c>
      <c r="B394" s="25" t="s">
        <v>313</v>
      </c>
      <c r="C394" s="26">
        <v>1377391.39</v>
      </c>
      <c r="D394" s="26">
        <v>5370000</v>
      </c>
      <c r="E394" s="26">
        <v>704774.9</v>
      </c>
      <c r="F394" s="27">
        <f t="shared" si="65"/>
        <v>51.167366452029306</v>
      </c>
      <c r="G394" s="27">
        <f t="shared" si="66"/>
        <v>13.12429981378026</v>
      </c>
      <c r="H394" s="28">
        <f t="shared" si="67"/>
        <v>-672616.48999999987</v>
      </c>
      <c r="J394" s="38"/>
    </row>
    <row r="395" spans="1:10" ht="12.75" customHeight="1" x14ac:dyDescent="0.25">
      <c r="A395" s="22" t="s">
        <v>274</v>
      </c>
      <c r="B395" s="17" t="s">
        <v>103</v>
      </c>
      <c r="C395" s="18">
        <v>516525499.54000002</v>
      </c>
      <c r="D395" s="18">
        <v>565174339</v>
      </c>
      <c r="E395" s="18">
        <v>671984387.78999996</v>
      </c>
      <c r="F395" s="19">
        <f t="shared" si="65"/>
        <v>130.09704039557511</v>
      </c>
      <c r="G395" s="19">
        <f t="shared" si="66"/>
        <v>118.89860197456699</v>
      </c>
      <c r="H395" s="20">
        <f t="shared" si="67"/>
        <v>155458888.24999994</v>
      </c>
      <c r="J395" s="38"/>
    </row>
    <row r="396" spans="1:10" ht="12.75" customHeight="1" x14ac:dyDescent="0.25">
      <c r="A396" s="24" t="s">
        <v>160</v>
      </c>
      <c r="B396" s="25" t="s">
        <v>4</v>
      </c>
      <c r="C396" s="26">
        <v>474029917.75</v>
      </c>
      <c r="D396" s="26">
        <v>543608339</v>
      </c>
      <c r="E396" s="26">
        <v>663989265.73000002</v>
      </c>
      <c r="F396" s="27">
        <f t="shared" si="65"/>
        <v>140.07328248006979</v>
      </c>
      <c r="G396" s="27">
        <f t="shared" si="66"/>
        <v>122.14479030094496</v>
      </c>
      <c r="H396" s="28">
        <f t="shared" si="67"/>
        <v>189959347.98000002</v>
      </c>
      <c r="J396" s="38"/>
    </row>
    <row r="397" spans="1:10" ht="12.75" customHeight="1" x14ac:dyDescent="0.25">
      <c r="A397" s="24" t="s">
        <v>161</v>
      </c>
      <c r="B397" s="25" t="s">
        <v>313</v>
      </c>
      <c r="C397" s="26">
        <v>42495581.789999999</v>
      </c>
      <c r="D397" s="26">
        <v>21566000</v>
      </c>
      <c r="E397" s="26">
        <v>7995122.0599999996</v>
      </c>
      <c r="F397" s="27">
        <f t="shared" si="65"/>
        <v>18.814007770288725</v>
      </c>
      <c r="G397" s="27">
        <f t="shared" si="66"/>
        <v>37.072809329500139</v>
      </c>
      <c r="H397" s="28">
        <f t="shared" si="67"/>
        <v>-34500459.729999997</v>
      </c>
      <c r="J397" s="38"/>
    </row>
    <row r="398" spans="1:10" ht="12.75" customHeight="1" x14ac:dyDescent="0.25">
      <c r="A398" s="22" t="s">
        <v>275</v>
      </c>
      <c r="B398" s="17" t="s">
        <v>104</v>
      </c>
      <c r="C398" s="18">
        <v>103526228.38</v>
      </c>
      <c r="D398" s="18">
        <v>192717920</v>
      </c>
      <c r="E398" s="18">
        <v>106903487</v>
      </c>
      <c r="F398" s="19">
        <f t="shared" si="65"/>
        <v>103.26222511227159</v>
      </c>
      <c r="G398" s="19">
        <f t="shared" si="66"/>
        <v>55.471482361370441</v>
      </c>
      <c r="H398" s="20">
        <f t="shared" si="67"/>
        <v>3377258.6200000048</v>
      </c>
      <c r="J398" s="38"/>
    </row>
    <row r="399" spans="1:10" ht="12.75" customHeight="1" x14ac:dyDescent="0.25">
      <c r="A399" s="24" t="s">
        <v>160</v>
      </c>
      <c r="B399" s="25" t="s">
        <v>4</v>
      </c>
      <c r="C399" s="26">
        <v>102189392.38</v>
      </c>
      <c r="D399" s="26">
        <v>167786672</v>
      </c>
      <c r="E399" s="26">
        <v>105441118</v>
      </c>
      <c r="F399" s="27">
        <f t="shared" si="65"/>
        <v>103.18205788709281</v>
      </c>
      <c r="G399" s="27">
        <f t="shared" si="66"/>
        <v>62.842368075576346</v>
      </c>
      <c r="H399" s="28">
        <f t="shared" si="67"/>
        <v>3251725.6200000048</v>
      </c>
      <c r="J399" s="38"/>
    </row>
    <row r="400" spans="1:10" ht="12.75" customHeight="1" x14ac:dyDescent="0.25">
      <c r="A400" s="24" t="s">
        <v>161</v>
      </c>
      <c r="B400" s="25" t="s">
        <v>313</v>
      </c>
      <c r="C400" s="26">
        <v>1336836</v>
      </c>
      <c r="D400" s="26">
        <v>24931248</v>
      </c>
      <c r="E400" s="26">
        <v>1462369</v>
      </c>
      <c r="F400" s="27">
        <f t="shared" si="65"/>
        <v>109.39030666439264</v>
      </c>
      <c r="G400" s="27">
        <f t="shared" si="66"/>
        <v>5.8656068881910768</v>
      </c>
      <c r="H400" s="28">
        <f t="shared" si="67"/>
        <v>125533</v>
      </c>
      <c r="J400" s="38"/>
    </row>
    <row r="401" spans="1:10" ht="12.75" customHeight="1" x14ac:dyDescent="0.25">
      <c r="A401" s="22" t="s">
        <v>276</v>
      </c>
      <c r="B401" s="17" t="s">
        <v>105</v>
      </c>
      <c r="C401" s="18">
        <v>1070848160.78</v>
      </c>
      <c r="D401" s="18">
        <v>1283249553</v>
      </c>
      <c r="E401" s="18">
        <v>855497099.76999998</v>
      </c>
      <c r="F401" s="19">
        <f t="shared" si="65"/>
        <v>79.889673541285305</v>
      </c>
      <c r="G401" s="19">
        <f t="shared" si="66"/>
        <v>66.666463882259393</v>
      </c>
      <c r="H401" s="20">
        <f t="shared" si="67"/>
        <v>-215351061.00999999</v>
      </c>
      <c r="J401" s="38"/>
    </row>
    <row r="402" spans="1:10" ht="12.75" customHeight="1" x14ac:dyDescent="0.25">
      <c r="A402" s="24" t="s">
        <v>160</v>
      </c>
      <c r="B402" s="25" t="s">
        <v>4</v>
      </c>
      <c r="C402" s="26">
        <v>809337032.30999994</v>
      </c>
      <c r="D402" s="26">
        <v>1073737564</v>
      </c>
      <c r="E402" s="26">
        <v>701364266.92999995</v>
      </c>
      <c r="F402" s="27">
        <f t="shared" si="65"/>
        <v>86.65910973184738</v>
      </c>
      <c r="G402" s="27">
        <f t="shared" si="66"/>
        <v>65.319896634444277</v>
      </c>
      <c r="H402" s="28">
        <f t="shared" si="67"/>
        <v>-107972765.38</v>
      </c>
      <c r="J402" s="38"/>
    </row>
    <row r="403" spans="1:10" ht="12.75" customHeight="1" x14ac:dyDescent="0.25">
      <c r="A403" s="24" t="s">
        <v>161</v>
      </c>
      <c r="B403" s="25" t="s">
        <v>313</v>
      </c>
      <c r="C403" s="26">
        <v>261511128.47</v>
      </c>
      <c r="D403" s="26">
        <v>209511989</v>
      </c>
      <c r="E403" s="26">
        <v>154132832.84</v>
      </c>
      <c r="F403" s="27">
        <f t="shared" si="65"/>
        <v>58.939301643402828</v>
      </c>
      <c r="G403" s="27">
        <f t="shared" si="66"/>
        <v>73.567547888631807</v>
      </c>
      <c r="H403" s="28">
        <f t="shared" si="67"/>
        <v>-107378295.63</v>
      </c>
      <c r="J403" s="38"/>
    </row>
    <row r="404" spans="1:10" ht="12.75" customHeight="1" x14ac:dyDescent="0.25">
      <c r="A404" s="22" t="s">
        <v>277</v>
      </c>
      <c r="B404" s="17" t="s">
        <v>106</v>
      </c>
      <c r="C404" s="18">
        <v>339344892.14999998</v>
      </c>
      <c r="D404" s="18">
        <v>644213774</v>
      </c>
      <c r="E404" s="18">
        <v>290595962.48000002</v>
      </c>
      <c r="F404" s="19">
        <f t="shared" si="65"/>
        <v>85.634400046177333</v>
      </c>
      <c r="G404" s="19">
        <f t="shared" si="66"/>
        <v>45.10862297706786</v>
      </c>
      <c r="H404" s="20">
        <f t="shared" si="67"/>
        <v>-48748929.669999957</v>
      </c>
      <c r="J404" s="38"/>
    </row>
    <row r="405" spans="1:10" ht="12.75" customHeight="1" x14ac:dyDescent="0.25">
      <c r="A405" s="24" t="s">
        <v>160</v>
      </c>
      <c r="B405" s="25" t="s">
        <v>4</v>
      </c>
      <c r="C405" s="26">
        <v>336748030.60000002</v>
      </c>
      <c r="D405" s="26">
        <v>473152343</v>
      </c>
      <c r="E405" s="26">
        <v>278488614.81</v>
      </c>
      <c r="F405" s="27">
        <f t="shared" si="65"/>
        <v>82.699404155030564</v>
      </c>
      <c r="G405" s="27">
        <f t="shared" si="66"/>
        <v>58.85812866195613</v>
      </c>
      <c r="H405" s="28">
        <f t="shared" si="67"/>
        <v>-58259415.790000021</v>
      </c>
      <c r="J405" s="38"/>
    </row>
    <row r="406" spans="1:10" ht="12.75" customHeight="1" x14ac:dyDescent="0.25">
      <c r="A406" s="24" t="s">
        <v>161</v>
      </c>
      <c r="B406" s="25" t="s">
        <v>313</v>
      </c>
      <c r="C406" s="26">
        <v>2596861.5499999998</v>
      </c>
      <c r="D406" s="26">
        <v>171061431</v>
      </c>
      <c r="E406" s="26">
        <v>12107347.67</v>
      </c>
      <c r="F406" s="27">
        <f t="shared" si="65"/>
        <v>466.23000251977243</v>
      </c>
      <c r="G406" s="27">
        <f t="shared" si="66"/>
        <v>7.0777776142887525</v>
      </c>
      <c r="H406" s="28">
        <f t="shared" si="67"/>
        <v>9510486.120000001</v>
      </c>
      <c r="J406" s="38"/>
    </row>
    <row r="407" spans="1:10" ht="12.75" customHeight="1" x14ac:dyDescent="0.25">
      <c r="A407" s="22" t="s">
        <v>278</v>
      </c>
      <c r="B407" s="17" t="s">
        <v>107</v>
      </c>
      <c r="C407" s="18">
        <v>1181156387.72</v>
      </c>
      <c r="D407" s="18">
        <v>1680780001</v>
      </c>
      <c r="E407" s="18">
        <v>847494270.48000002</v>
      </c>
      <c r="F407" s="19">
        <f t="shared" si="65"/>
        <v>71.751232884235421</v>
      </c>
      <c r="G407" s="19">
        <f t="shared" si="66"/>
        <v>50.422676969964733</v>
      </c>
      <c r="H407" s="20">
        <f t="shared" si="67"/>
        <v>-333662117.24000001</v>
      </c>
      <c r="J407" s="38"/>
    </row>
    <row r="408" spans="1:10" ht="12.75" customHeight="1" x14ac:dyDescent="0.25">
      <c r="A408" s="24" t="s">
        <v>160</v>
      </c>
      <c r="B408" s="25" t="s">
        <v>4</v>
      </c>
      <c r="C408" s="26">
        <v>1057420190.11</v>
      </c>
      <c r="D408" s="26">
        <v>1343818903</v>
      </c>
      <c r="E408" s="26">
        <v>832468372.07000005</v>
      </c>
      <c r="F408" s="27">
        <f t="shared" si="65"/>
        <v>78.726354939695369</v>
      </c>
      <c r="G408" s="27">
        <f t="shared" si="66"/>
        <v>61.947958181832483</v>
      </c>
      <c r="H408" s="28">
        <f t="shared" si="67"/>
        <v>-224951818.03999996</v>
      </c>
      <c r="J408" s="38"/>
    </row>
    <row r="409" spans="1:10" ht="12.75" customHeight="1" x14ac:dyDescent="0.25">
      <c r="A409" s="24" t="s">
        <v>161</v>
      </c>
      <c r="B409" s="25" t="s">
        <v>313</v>
      </c>
      <c r="C409" s="26">
        <v>123736197.61</v>
      </c>
      <c r="D409" s="26">
        <v>336961098</v>
      </c>
      <c r="E409" s="26">
        <v>15025898.41</v>
      </c>
      <c r="F409" s="27">
        <f t="shared" si="65"/>
        <v>12.143494547456218</v>
      </c>
      <c r="G409" s="27">
        <f t="shared" si="66"/>
        <v>4.4592383213328679</v>
      </c>
      <c r="H409" s="28">
        <f t="shared" si="67"/>
        <v>-108710299.2</v>
      </c>
      <c r="J409" s="38"/>
    </row>
    <row r="410" spans="1:10" ht="12.75" customHeight="1" x14ac:dyDescent="0.25">
      <c r="A410" s="22" t="s">
        <v>279</v>
      </c>
      <c r="B410" s="17" t="s">
        <v>108</v>
      </c>
      <c r="C410" s="18">
        <v>804254035.32000005</v>
      </c>
      <c r="D410" s="18">
        <v>1098033411</v>
      </c>
      <c r="E410" s="18">
        <v>640085492.32000005</v>
      </c>
      <c r="F410" s="19">
        <f t="shared" si="65"/>
        <v>79.587476619289831</v>
      </c>
      <c r="G410" s="19">
        <f t="shared" si="66"/>
        <v>58.293808358441659</v>
      </c>
      <c r="H410" s="20">
        <f t="shared" si="67"/>
        <v>-164168543</v>
      </c>
      <c r="J410" s="38"/>
    </row>
    <row r="411" spans="1:10" ht="12.75" customHeight="1" x14ac:dyDescent="0.25">
      <c r="A411" s="24" t="s">
        <v>160</v>
      </c>
      <c r="B411" s="25" t="s">
        <v>4</v>
      </c>
      <c r="C411" s="26">
        <v>790441052.71000004</v>
      </c>
      <c r="D411" s="26">
        <v>967749484</v>
      </c>
      <c r="E411" s="26">
        <v>598544314.85000002</v>
      </c>
      <c r="F411" s="27">
        <f t="shared" si="65"/>
        <v>75.722827502178859</v>
      </c>
      <c r="G411" s="27">
        <f t="shared" si="66"/>
        <v>61.849096769965314</v>
      </c>
      <c r="H411" s="28">
        <f t="shared" si="67"/>
        <v>-191896737.86000001</v>
      </c>
      <c r="J411" s="38"/>
    </row>
    <row r="412" spans="1:10" ht="12.75" customHeight="1" x14ac:dyDescent="0.25">
      <c r="A412" s="24" t="s">
        <v>161</v>
      </c>
      <c r="B412" s="25" t="s">
        <v>313</v>
      </c>
      <c r="C412" s="26">
        <v>13812982.609999999</v>
      </c>
      <c r="D412" s="26">
        <v>130283927</v>
      </c>
      <c r="E412" s="26">
        <v>41541177.469999999</v>
      </c>
      <c r="F412" s="27">
        <f t="shared" ref="F412:F464" si="74">IF(C412=0,"x",E412/C412*100)</f>
        <v>300.74009823139858</v>
      </c>
      <c r="G412" s="27">
        <f t="shared" ref="G412:G464" si="75">IF(D412=0,"x",E412/D412*100)</f>
        <v>31.885113096107396</v>
      </c>
      <c r="H412" s="28">
        <f t="shared" si="67"/>
        <v>27728194.859999999</v>
      </c>
      <c r="J412" s="38"/>
    </row>
    <row r="413" spans="1:10" ht="12.75" customHeight="1" x14ac:dyDescent="0.25">
      <c r="A413" s="22" t="s">
        <v>280</v>
      </c>
      <c r="B413" s="17" t="s">
        <v>109</v>
      </c>
      <c r="C413" s="18">
        <v>1044134159.3200001</v>
      </c>
      <c r="D413" s="18">
        <v>1459994976</v>
      </c>
      <c r="E413" s="18">
        <v>900762559.96000004</v>
      </c>
      <c r="F413" s="19">
        <f t="shared" si="74"/>
        <v>86.268852706306262</v>
      </c>
      <c r="G413" s="19">
        <f t="shared" si="75"/>
        <v>61.696278053493799</v>
      </c>
      <c r="H413" s="20">
        <f t="shared" ref="H413:H465" si="76">+E413-C413</f>
        <v>-143371599.36000001</v>
      </c>
      <c r="J413" s="38"/>
    </row>
    <row r="414" spans="1:10" ht="12.75" customHeight="1" x14ac:dyDescent="0.25">
      <c r="A414" s="24" t="s">
        <v>160</v>
      </c>
      <c r="B414" s="25" t="s">
        <v>4</v>
      </c>
      <c r="C414" s="26">
        <v>1024776296.73</v>
      </c>
      <c r="D414" s="26">
        <v>1350095775</v>
      </c>
      <c r="E414" s="26">
        <v>865501387.78999996</v>
      </c>
      <c r="F414" s="27">
        <f t="shared" si="74"/>
        <v>84.457592408388365</v>
      </c>
      <c r="G414" s="27">
        <f t="shared" si="75"/>
        <v>64.106665898573013</v>
      </c>
      <c r="H414" s="28">
        <f t="shared" si="76"/>
        <v>-159274908.94000006</v>
      </c>
      <c r="J414" s="38"/>
    </row>
    <row r="415" spans="1:10" ht="12.75" customHeight="1" x14ac:dyDescent="0.25">
      <c r="A415" s="24" t="s">
        <v>161</v>
      </c>
      <c r="B415" s="25" t="s">
        <v>313</v>
      </c>
      <c r="C415" s="26">
        <v>19357862.59</v>
      </c>
      <c r="D415" s="26">
        <v>109899201</v>
      </c>
      <c r="E415" s="26">
        <v>35261172.170000002</v>
      </c>
      <c r="F415" s="27">
        <f t="shared" si="74"/>
        <v>182.15426422241177</v>
      </c>
      <c r="G415" s="27">
        <f t="shared" si="75"/>
        <v>32.085012310508063</v>
      </c>
      <c r="H415" s="28">
        <f t="shared" si="76"/>
        <v>15903309.580000002</v>
      </c>
      <c r="J415" s="38"/>
    </row>
    <row r="416" spans="1:10" ht="12.75" customHeight="1" x14ac:dyDescent="0.25">
      <c r="A416" s="22" t="s">
        <v>281</v>
      </c>
      <c r="B416" s="17" t="s">
        <v>110</v>
      </c>
      <c r="C416" s="18">
        <v>36495333.579999998</v>
      </c>
      <c r="D416" s="18">
        <v>68264959</v>
      </c>
      <c r="E416" s="18">
        <v>37738566.420000002</v>
      </c>
      <c r="F416" s="19">
        <f t="shared" si="74"/>
        <v>103.40655288785005</v>
      </c>
      <c r="G416" s="19">
        <f t="shared" si="75"/>
        <v>55.282486026249579</v>
      </c>
      <c r="H416" s="20">
        <f t="shared" si="76"/>
        <v>1243232.8400000036</v>
      </c>
      <c r="J416" s="38"/>
    </row>
    <row r="417" spans="1:10" ht="12.75" customHeight="1" x14ac:dyDescent="0.25">
      <c r="A417" s="24" t="s">
        <v>160</v>
      </c>
      <c r="B417" s="25" t="s">
        <v>4</v>
      </c>
      <c r="C417" s="26">
        <v>36183891.200000003</v>
      </c>
      <c r="D417" s="26">
        <v>65422959</v>
      </c>
      <c r="E417" s="26">
        <v>37721834.979999997</v>
      </c>
      <c r="F417" s="27">
        <f t="shared" si="74"/>
        <v>104.2503548650953</v>
      </c>
      <c r="G417" s="27">
        <f t="shared" si="75"/>
        <v>57.658405484227636</v>
      </c>
      <c r="H417" s="28">
        <f t="shared" si="76"/>
        <v>1537943.7799999937</v>
      </c>
      <c r="J417" s="38"/>
    </row>
    <row r="418" spans="1:10" ht="12.75" customHeight="1" x14ac:dyDescent="0.25">
      <c r="A418" s="24" t="s">
        <v>161</v>
      </c>
      <c r="B418" s="25" t="s">
        <v>313</v>
      </c>
      <c r="C418" s="26">
        <v>311442.38</v>
      </c>
      <c r="D418" s="26">
        <v>2842000</v>
      </c>
      <c r="E418" s="26">
        <v>16731.439999999999</v>
      </c>
      <c r="F418" s="27">
        <f t="shared" si="74"/>
        <v>5.3722425316682969</v>
      </c>
      <c r="G418" s="27">
        <f t="shared" si="75"/>
        <v>0.58872061928219566</v>
      </c>
      <c r="H418" s="28">
        <f t="shared" si="76"/>
        <v>-294710.94</v>
      </c>
      <c r="J418" s="38"/>
    </row>
    <row r="419" spans="1:10" ht="12.75" customHeight="1" x14ac:dyDescent="0.25">
      <c r="A419" s="22" t="s">
        <v>282</v>
      </c>
      <c r="B419" s="17" t="s">
        <v>111</v>
      </c>
      <c r="C419" s="18">
        <v>294873282.08999997</v>
      </c>
      <c r="D419" s="18">
        <v>353979295</v>
      </c>
      <c r="E419" s="18">
        <v>240732563.03999999</v>
      </c>
      <c r="F419" s="19">
        <f t="shared" si="74"/>
        <v>81.639327013196336</v>
      </c>
      <c r="G419" s="19">
        <f t="shared" si="75"/>
        <v>68.007526553212656</v>
      </c>
      <c r="H419" s="20">
        <f t="shared" si="76"/>
        <v>-54140719.049999982</v>
      </c>
      <c r="J419" s="38"/>
    </row>
    <row r="420" spans="1:10" ht="12.75" customHeight="1" x14ac:dyDescent="0.25">
      <c r="A420" s="24" t="s">
        <v>160</v>
      </c>
      <c r="B420" s="25" t="s">
        <v>4</v>
      </c>
      <c r="C420" s="26">
        <v>292022153.42000002</v>
      </c>
      <c r="D420" s="26">
        <v>269733550</v>
      </c>
      <c r="E420" s="26">
        <v>237444919.78</v>
      </c>
      <c r="F420" s="27">
        <f t="shared" si="74"/>
        <v>81.310584487915733</v>
      </c>
      <c r="G420" s="27">
        <f t="shared" si="75"/>
        <v>88.029434892322442</v>
      </c>
      <c r="H420" s="28">
        <f t="shared" si="76"/>
        <v>-54577233.640000015</v>
      </c>
      <c r="J420" s="38"/>
    </row>
    <row r="421" spans="1:10" ht="12.75" customHeight="1" x14ac:dyDescent="0.25">
      <c r="A421" s="24" t="s">
        <v>161</v>
      </c>
      <c r="B421" s="25" t="s">
        <v>313</v>
      </c>
      <c r="C421" s="26">
        <v>2851128.67</v>
      </c>
      <c r="D421" s="26">
        <v>84245745</v>
      </c>
      <c r="E421" s="26">
        <v>3287643.26</v>
      </c>
      <c r="F421" s="27">
        <f t="shared" si="74"/>
        <v>115.31023817315128</v>
      </c>
      <c r="G421" s="27">
        <f t="shared" si="75"/>
        <v>3.9024442836845941</v>
      </c>
      <c r="H421" s="28">
        <f t="shared" si="76"/>
        <v>436514.58999999985</v>
      </c>
      <c r="J421" s="38"/>
    </row>
    <row r="422" spans="1:10" ht="12.75" customHeight="1" x14ac:dyDescent="0.25">
      <c r="A422" s="22" t="s">
        <v>283</v>
      </c>
      <c r="B422" s="17" t="s">
        <v>112</v>
      </c>
      <c r="C422" s="18">
        <v>495074091.47000003</v>
      </c>
      <c r="D422" s="18">
        <v>817771509</v>
      </c>
      <c r="E422" s="18">
        <v>471978003.08999997</v>
      </c>
      <c r="F422" s="19">
        <f t="shared" si="74"/>
        <v>95.334821842237403</v>
      </c>
      <c r="G422" s="19">
        <f t="shared" si="75"/>
        <v>57.715143887459639</v>
      </c>
      <c r="H422" s="20">
        <f t="shared" si="76"/>
        <v>-23096088.380000055</v>
      </c>
      <c r="J422" s="38"/>
    </row>
    <row r="423" spans="1:10" ht="12.75" customHeight="1" x14ac:dyDescent="0.25">
      <c r="A423" s="24" t="s">
        <v>160</v>
      </c>
      <c r="B423" s="25" t="s">
        <v>4</v>
      </c>
      <c r="C423" s="26">
        <v>488519672.56</v>
      </c>
      <c r="D423" s="26">
        <v>752247286</v>
      </c>
      <c r="E423" s="26">
        <v>454225168.77999997</v>
      </c>
      <c r="F423" s="27">
        <f t="shared" si="74"/>
        <v>92.979913459720905</v>
      </c>
      <c r="G423" s="27">
        <f t="shared" si="75"/>
        <v>60.3824270600293</v>
      </c>
      <c r="H423" s="28">
        <f t="shared" si="76"/>
        <v>-34294503.780000031</v>
      </c>
      <c r="J423" s="38"/>
    </row>
    <row r="424" spans="1:10" ht="12.75" customHeight="1" x14ac:dyDescent="0.25">
      <c r="A424" s="24" t="s">
        <v>161</v>
      </c>
      <c r="B424" s="25" t="s">
        <v>313</v>
      </c>
      <c r="C424" s="26">
        <v>6554418.9100000001</v>
      </c>
      <c r="D424" s="26">
        <v>65524223</v>
      </c>
      <c r="E424" s="26">
        <v>17752834.309999999</v>
      </c>
      <c r="F424" s="27">
        <f t="shared" si="74"/>
        <v>270.85290936950497</v>
      </c>
      <c r="G424" s="27">
        <f t="shared" si="75"/>
        <v>27.093544184415585</v>
      </c>
      <c r="H424" s="28">
        <f t="shared" si="76"/>
        <v>11198415.399999999</v>
      </c>
      <c r="J424" s="38"/>
    </row>
    <row r="425" spans="1:10" ht="12.75" customHeight="1" x14ac:dyDescent="0.25">
      <c r="A425" s="22" t="s">
        <v>350</v>
      </c>
      <c r="B425" s="17" t="s">
        <v>351</v>
      </c>
      <c r="C425" s="18">
        <v>114671228.48</v>
      </c>
      <c r="D425" s="18">
        <v>173155086</v>
      </c>
      <c r="E425" s="18">
        <v>109734519.5</v>
      </c>
      <c r="F425" s="27">
        <f t="shared" ref="F425:F427" si="77">IF(C425=0,"x",E425/C425*100)</f>
        <v>95.694901811520211</v>
      </c>
      <c r="G425" s="27">
        <f t="shared" ref="G425:G427" si="78">IF(D425=0,"x",E425/D425*100)</f>
        <v>63.373546821489271</v>
      </c>
      <c r="H425" s="28">
        <f t="shared" ref="H425:H427" si="79">+E425-C425</f>
        <v>-4936708.9800000042</v>
      </c>
      <c r="J425" s="38"/>
    </row>
    <row r="426" spans="1:10" ht="12.75" customHeight="1" x14ac:dyDescent="0.25">
      <c r="A426" s="24" t="s">
        <v>160</v>
      </c>
      <c r="B426" s="25" t="s">
        <v>4</v>
      </c>
      <c r="C426" s="26">
        <v>105728080.56</v>
      </c>
      <c r="D426" s="26">
        <v>167625378</v>
      </c>
      <c r="E426" s="26">
        <v>108776698.86</v>
      </c>
      <c r="F426" s="27">
        <f t="shared" si="77"/>
        <v>102.88345185484562</v>
      </c>
      <c r="G426" s="27">
        <f t="shared" si="78"/>
        <v>64.892738890646967</v>
      </c>
      <c r="H426" s="28">
        <f t="shared" si="79"/>
        <v>3048618.299999997</v>
      </c>
      <c r="J426" s="38"/>
    </row>
    <row r="427" spans="1:10" ht="12.75" customHeight="1" x14ac:dyDescent="0.25">
      <c r="A427" s="24" t="s">
        <v>161</v>
      </c>
      <c r="B427" s="25" t="s">
        <v>313</v>
      </c>
      <c r="C427" s="26">
        <v>8943147.9199999999</v>
      </c>
      <c r="D427" s="26">
        <v>5529708</v>
      </c>
      <c r="E427" s="26">
        <v>957820.64</v>
      </c>
      <c r="F427" s="27">
        <f t="shared" si="77"/>
        <v>10.710106201620336</v>
      </c>
      <c r="G427" s="27">
        <f t="shared" si="78"/>
        <v>17.321360187554209</v>
      </c>
      <c r="H427" s="28">
        <f t="shared" si="79"/>
        <v>-7985327.2800000003</v>
      </c>
      <c r="J427" s="38"/>
    </row>
    <row r="428" spans="1:10" ht="12.75" customHeight="1" x14ac:dyDescent="0.25">
      <c r="A428" s="22" t="s">
        <v>284</v>
      </c>
      <c r="B428" s="17" t="s">
        <v>113</v>
      </c>
      <c r="C428" s="18">
        <v>2106083020.51</v>
      </c>
      <c r="D428" s="18">
        <v>3169417389</v>
      </c>
      <c r="E428" s="18">
        <v>1824258244.1099999</v>
      </c>
      <c r="F428" s="19">
        <f t="shared" si="74"/>
        <v>86.618534328634652</v>
      </c>
      <c r="G428" s="19">
        <f t="shared" si="75"/>
        <v>57.558157232348037</v>
      </c>
      <c r="H428" s="20">
        <f t="shared" si="76"/>
        <v>-281824776.4000001</v>
      </c>
      <c r="J428" s="38"/>
    </row>
    <row r="429" spans="1:10" ht="12.75" customHeight="1" x14ac:dyDescent="0.25">
      <c r="A429" s="24" t="s">
        <v>160</v>
      </c>
      <c r="B429" s="25" t="s">
        <v>4</v>
      </c>
      <c r="C429" s="26">
        <v>2068685813.9200001</v>
      </c>
      <c r="D429" s="26">
        <v>2696991849</v>
      </c>
      <c r="E429" s="26">
        <v>1790208039.76</v>
      </c>
      <c r="F429" s="27">
        <f t="shared" si="74"/>
        <v>86.538421045566793</v>
      </c>
      <c r="G429" s="27">
        <f t="shared" si="75"/>
        <v>66.377955143756907</v>
      </c>
      <c r="H429" s="28">
        <f t="shared" si="76"/>
        <v>-278477774.16000009</v>
      </c>
      <c r="J429" s="38"/>
    </row>
    <row r="430" spans="1:10" ht="12.75" customHeight="1" x14ac:dyDescent="0.25">
      <c r="A430" s="24" t="s">
        <v>161</v>
      </c>
      <c r="B430" s="25" t="s">
        <v>313</v>
      </c>
      <c r="C430" s="26">
        <v>37397206.590000004</v>
      </c>
      <c r="D430" s="26">
        <v>472425540</v>
      </c>
      <c r="E430" s="26">
        <v>34050204.350000001</v>
      </c>
      <c r="F430" s="27">
        <f t="shared" si="74"/>
        <v>91.050127682812047</v>
      </c>
      <c r="G430" s="27">
        <f t="shared" si="75"/>
        <v>7.2075282699576322</v>
      </c>
      <c r="H430" s="28">
        <f t="shared" si="76"/>
        <v>-3347002.2400000021</v>
      </c>
      <c r="J430" s="38"/>
    </row>
    <row r="431" spans="1:10" ht="12.75" customHeight="1" x14ac:dyDescent="0.25">
      <c r="A431" s="21">
        <v>38655</v>
      </c>
      <c r="B431" s="17" t="s">
        <v>393</v>
      </c>
      <c r="C431" s="18">
        <v>10372733.380000001</v>
      </c>
      <c r="D431" s="18">
        <v>20955554</v>
      </c>
      <c r="E431" s="18">
        <v>11742785.07</v>
      </c>
      <c r="F431" s="19">
        <f t="shared" si="74"/>
        <v>113.2082030821465</v>
      </c>
      <c r="G431" s="19">
        <f t="shared" si="75"/>
        <v>56.036624324033625</v>
      </c>
      <c r="H431" s="20">
        <f t="shared" si="76"/>
        <v>1370051.6899999995</v>
      </c>
      <c r="J431" s="38"/>
    </row>
    <row r="432" spans="1:10" ht="12.75" customHeight="1" x14ac:dyDescent="0.25">
      <c r="A432" s="24" t="s">
        <v>160</v>
      </c>
      <c r="B432" s="25" t="s">
        <v>4</v>
      </c>
      <c r="C432" s="26">
        <v>10224734.07</v>
      </c>
      <c r="D432" s="26">
        <v>18318602</v>
      </c>
      <c r="E432" s="26">
        <v>11093831.09</v>
      </c>
      <c r="F432" s="27">
        <f t="shared" si="74"/>
        <v>108.49994742210444</v>
      </c>
      <c r="G432" s="27">
        <f t="shared" si="75"/>
        <v>60.560467933087899</v>
      </c>
      <c r="H432" s="28">
        <f t="shared" si="76"/>
        <v>869097.01999999955</v>
      </c>
      <c r="J432" s="38"/>
    </row>
    <row r="433" spans="1:10" ht="12.75" customHeight="1" x14ac:dyDescent="0.25">
      <c r="A433" s="24" t="s">
        <v>161</v>
      </c>
      <c r="B433" s="25" t="s">
        <v>313</v>
      </c>
      <c r="C433" s="26">
        <v>147999.31</v>
      </c>
      <c r="D433" s="26">
        <v>2636952</v>
      </c>
      <c r="E433" s="26">
        <v>648953.98</v>
      </c>
      <c r="F433" s="27">
        <f t="shared" si="74"/>
        <v>438.48446320459198</v>
      </c>
      <c r="G433" s="27">
        <f t="shared" si="75"/>
        <v>24.610003519214608</v>
      </c>
      <c r="H433" s="28">
        <f t="shared" si="76"/>
        <v>500954.67</v>
      </c>
      <c r="J433" s="38"/>
    </row>
    <row r="434" spans="1:10" ht="12.75" customHeight="1" x14ac:dyDescent="0.25">
      <c r="A434" s="22" t="s">
        <v>285</v>
      </c>
      <c r="B434" s="17" t="s">
        <v>114</v>
      </c>
      <c r="C434" s="18">
        <v>4605031.37</v>
      </c>
      <c r="D434" s="18">
        <v>26522428</v>
      </c>
      <c r="E434" s="18">
        <v>6529981.5199999996</v>
      </c>
      <c r="F434" s="19">
        <f t="shared" si="74"/>
        <v>141.80102143364985</v>
      </c>
      <c r="G434" s="19">
        <f t="shared" si="75"/>
        <v>24.620602306847623</v>
      </c>
      <c r="H434" s="20">
        <f t="shared" si="76"/>
        <v>1924950.1499999994</v>
      </c>
      <c r="J434" s="38"/>
    </row>
    <row r="435" spans="1:10" ht="12.75" customHeight="1" x14ac:dyDescent="0.25">
      <c r="A435" s="24" t="s">
        <v>160</v>
      </c>
      <c r="B435" s="25" t="s">
        <v>4</v>
      </c>
      <c r="C435" s="26">
        <v>4424565.67</v>
      </c>
      <c r="D435" s="26">
        <v>11576148</v>
      </c>
      <c r="E435" s="26">
        <v>5783803.8099999996</v>
      </c>
      <c r="F435" s="27">
        <f t="shared" si="74"/>
        <v>130.72026140816664</v>
      </c>
      <c r="G435" s="27">
        <f t="shared" si="75"/>
        <v>49.963112168227283</v>
      </c>
      <c r="H435" s="28">
        <f t="shared" si="76"/>
        <v>1359238.1399999997</v>
      </c>
      <c r="J435" s="38"/>
    </row>
    <row r="436" spans="1:10" ht="12.75" customHeight="1" x14ac:dyDescent="0.25">
      <c r="A436" s="24" t="s">
        <v>161</v>
      </c>
      <c r="B436" s="25" t="s">
        <v>313</v>
      </c>
      <c r="C436" s="26">
        <v>180465.7</v>
      </c>
      <c r="D436" s="26">
        <v>14946280</v>
      </c>
      <c r="E436" s="26">
        <v>746177.71</v>
      </c>
      <c r="F436" s="27">
        <f t="shared" si="74"/>
        <v>413.47342458982502</v>
      </c>
      <c r="G436" s="27">
        <f t="shared" si="75"/>
        <v>4.9923975062691177</v>
      </c>
      <c r="H436" s="28">
        <f t="shared" si="76"/>
        <v>565712.01</v>
      </c>
      <c r="J436" s="38"/>
    </row>
    <row r="437" spans="1:10" ht="12.75" customHeight="1" x14ac:dyDescent="0.25">
      <c r="A437" s="22" t="s">
        <v>286</v>
      </c>
      <c r="B437" s="17" t="s">
        <v>115</v>
      </c>
      <c r="C437" s="18">
        <v>132094670.84</v>
      </c>
      <c r="D437" s="18">
        <v>220051194</v>
      </c>
      <c r="E437" s="18">
        <v>122342344.17</v>
      </c>
      <c r="F437" s="19">
        <f t="shared" si="74"/>
        <v>92.617168726047609</v>
      </c>
      <c r="G437" s="19">
        <f t="shared" si="75"/>
        <v>55.59721896805523</v>
      </c>
      <c r="H437" s="20">
        <f t="shared" si="76"/>
        <v>-9752326.6700000018</v>
      </c>
      <c r="J437" s="38"/>
    </row>
    <row r="438" spans="1:10" ht="12.75" customHeight="1" x14ac:dyDescent="0.25">
      <c r="A438" s="24" t="s">
        <v>160</v>
      </c>
      <c r="B438" s="25" t="s">
        <v>4</v>
      </c>
      <c r="C438" s="26">
        <v>127243322.59999999</v>
      </c>
      <c r="D438" s="26">
        <v>204366916</v>
      </c>
      <c r="E438" s="26">
        <v>121247436.05</v>
      </c>
      <c r="F438" s="27">
        <f>IF(C438=0,"x",E438/C438*100)</f>
        <v>95.287857604246497</v>
      </c>
      <c r="G438" s="27">
        <f t="shared" si="75"/>
        <v>59.32830930912516</v>
      </c>
      <c r="H438" s="28">
        <f t="shared" si="76"/>
        <v>-5995886.549999997</v>
      </c>
      <c r="J438" s="38"/>
    </row>
    <row r="439" spans="1:10" ht="12.75" customHeight="1" x14ac:dyDescent="0.25">
      <c r="A439" s="24" t="s">
        <v>161</v>
      </c>
      <c r="B439" s="25" t="s">
        <v>313</v>
      </c>
      <c r="C439" s="26">
        <v>4851348.24</v>
      </c>
      <c r="D439" s="26">
        <v>15684278</v>
      </c>
      <c r="E439" s="26">
        <v>1094908.1200000001</v>
      </c>
      <c r="F439" s="27">
        <f t="shared" ref="F439" si="80">IF(C439=0,"x",E439/C439*100)</f>
        <v>22.569151209808844</v>
      </c>
      <c r="G439" s="27">
        <f t="shared" si="75"/>
        <v>6.9809277800355245</v>
      </c>
      <c r="H439" s="28">
        <f t="shared" si="76"/>
        <v>-3756440.12</v>
      </c>
      <c r="J439" s="38"/>
    </row>
    <row r="440" spans="1:10" ht="12.75" customHeight="1" x14ac:dyDescent="0.25">
      <c r="A440" s="16" t="s">
        <v>287</v>
      </c>
      <c r="B440" s="17" t="s">
        <v>117</v>
      </c>
      <c r="C440" s="29">
        <v>43091758.420000002</v>
      </c>
      <c r="D440" s="29">
        <v>457183500</v>
      </c>
      <c r="E440" s="29">
        <v>55609497.020000003</v>
      </c>
      <c r="F440" s="27">
        <f t="shared" ref="F440" si="81">IF(C440=0,"x",E440/C440*100)</f>
        <v>129.04903178467231</v>
      </c>
      <c r="G440" s="27">
        <f t="shared" ref="G440" si="82">IF(D440=0,"x",E440/D440*100)</f>
        <v>12.163496062303212</v>
      </c>
      <c r="H440" s="28">
        <f t="shared" ref="H440" si="83">+E440-C440</f>
        <v>12517738.600000001</v>
      </c>
      <c r="J440" s="38"/>
    </row>
    <row r="441" spans="1:10" ht="12.75" customHeight="1" x14ac:dyDescent="0.25">
      <c r="A441" s="22" t="s">
        <v>288</v>
      </c>
      <c r="B441" s="17" t="s">
        <v>118</v>
      </c>
      <c r="C441" s="18">
        <v>43091758.420000002</v>
      </c>
      <c r="D441" s="18">
        <v>457183500</v>
      </c>
      <c r="E441" s="18">
        <v>55609497.020000003</v>
      </c>
      <c r="F441" s="19">
        <f t="shared" si="74"/>
        <v>129.04903178467231</v>
      </c>
      <c r="G441" s="19">
        <f t="shared" si="75"/>
        <v>12.163496062303212</v>
      </c>
      <c r="H441" s="20">
        <f t="shared" si="76"/>
        <v>12517738.600000001</v>
      </c>
      <c r="J441" s="38"/>
    </row>
    <row r="442" spans="1:10" ht="12.75" customHeight="1" x14ac:dyDescent="0.25">
      <c r="A442" s="24" t="s">
        <v>160</v>
      </c>
      <c r="B442" s="25" t="s">
        <v>4</v>
      </c>
      <c r="C442" s="26">
        <v>41019407.710000001</v>
      </c>
      <c r="D442" s="26">
        <v>86257000</v>
      </c>
      <c r="E442" s="26">
        <v>45163214.93</v>
      </c>
      <c r="F442" s="27">
        <f t="shared" si="74"/>
        <v>110.1020649768909</v>
      </c>
      <c r="G442" s="27">
        <f t="shared" si="75"/>
        <v>52.358898327092298</v>
      </c>
      <c r="H442" s="28">
        <f t="shared" si="76"/>
        <v>4143807.2199999988</v>
      </c>
      <c r="J442" s="38"/>
    </row>
    <row r="443" spans="1:10" ht="12.75" customHeight="1" x14ac:dyDescent="0.25">
      <c r="A443" s="24" t="s">
        <v>161</v>
      </c>
      <c r="B443" s="25" t="s">
        <v>313</v>
      </c>
      <c r="C443" s="26">
        <v>2072350.71</v>
      </c>
      <c r="D443" s="26">
        <v>370926500</v>
      </c>
      <c r="E443" s="26">
        <v>10446282.09</v>
      </c>
      <c r="F443" s="27">
        <f t="shared" si="74"/>
        <v>504.07887234492279</v>
      </c>
      <c r="G443" s="27">
        <f t="shared" si="75"/>
        <v>2.81626739798855</v>
      </c>
      <c r="H443" s="28">
        <f t="shared" si="76"/>
        <v>8373931.3799999999</v>
      </c>
      <c r="J443" s="38"/>
    </row>
    <row r="444" spans="1:10" ht="12.75" customHeight="1" x14ac:dyDescent="0.25">
      <c r="A444" s="16" t="s">
        <v>352</v>
      </c>
      <c r="B444" s="17" t="s">
        <v>353</v>
      </c>
      <c r="C444" s="29">
        <v>1929180473.96</v>
      </c>
      <c r="D444" s="29">
        <v>3513718529</v>
      </c>
      <c r="E444" s="29">
        <v>1971407289</v>
      </c>
      <c r="F444" s="19">
        <f t="shared" si="74"/>
        <v>102.18884731677393</v>
      </c>
      <c r="G444" s="19">
        <f t="shared" si="75"/>
        <v>56.106010562008791</v>
      </c>
      <c r="H444" s="30">
        <f t="shared" si="76"/>
        <v>42226815.039999962</v>
      </c>
      <c r="J444" s="38"/>
    </row>
    <row r="445" spans="1:10" ht="12.75" customHeight="1" x14ac:dyDescent="0.25">
      <c r="A445" s="22" t="s">
        <v>354</v>
      </c>
      <c r="B445" s="17" t="s">
        <v>394</v>
      </c>
      <c r="C445" s="18">
        <v>538465280.98000002</v>
      </c>
      <c r="D445" s="18">
        <v>1048960867</v>
      </c>
      <c r="E445" s="18">
        <v>520263992.52999997</v>
      </c>
      <c r="F445" s="19">
        <f t="shared" si="74"/>
        <v>96.61978421025141</v>
      </c>
      <c r="G445" s="19">
        <f t="shared" si="75"/>
        <v>49.598036389855139</v>
      </c>
      <c r="H445" s="20">
        <f t="shared" si="76"/>
        <v>-18201288.450000048</v>
      </c>
      <c r="J445" s="38"/>
    </row>
    <row r="446" spans="1:10" ht="12.75" customHeight="1" x14ac:dyDescent="0.25">
      <c r="A446" s="24" t="s">
        <v>160</v>
      </c>
      <c r="B446" s="25" t="s">
        <v>4</v>
      </c>
      <c r="C446" s="26">
        <v>441834960.94</v>
      </c>
      <c r="D446" s="26">
        <v>736922797</v>
      </c>
      <c r="E446" s="26">
        <v>447551285.68000001</v>
      </c>
      <c r="F446" s="27">
        <f t="shared" si="74"/>
        <v>101.29376922275199</v>
      </c>
      <c r="G446" s="27">
        <f t="shared" si="75"/>
        <v>60.732452232713328</v>
      </c>
      <c r="H446" s="28">
        <f t="shared" si="76"/>
        <v>5716324.7400000095</v>
      </c>
      <c r="J446" s="38"/>
    </row>
    <row r="447" spans="1:10" ht="12.75" customHeight="1" x14ac:dyDescent="0.25">
      <c r="A447" s="24" t="s">
        <v>161</v>
      </c>
      <c r="B447" s="25" t="s">
        <v>313</v>
      </c>
      <c r="C447" s="26">
        <v>96630320.040000007</v>
      </c>
      <c r="D447" s="26">
        <v>312038070</v>
      </c>
      <c r="E447" s="26">
        <v>72712706.849999994</v>
      </c>
      <c r="F447" s="27">
        <f t="shared" si="74"/>
        <v>75.248334911755094</v>
      </c>
      <c r="G447" s="27">
        <f t="shared" si="75"/>
        <v>23.302511405098741</v>
      </c>
      <c r="H447" s="28">
        <f t="shared" si="76"/>
        <v>-23917613.190000013</v>
      </c>
      <c r="J447" s="38"/>
    </row>
    <row r="448" spans="1:10" ht="12.75" customHeight="1" x14ac:dyDescent="0.25">
      <c r="A448" s="22" t="s">
        <v>355</v>
      </c>
      <c r="B448" s="17" t="s">
        <v>119</v>
      </c>
      <c r="C448" s="18">
        <v>4251335.1900000004</v>
      </c>
      <c r="D448" s="18">
        <v>13391250</v>
      </c>
      <c r="E448" s="18">
        <v>4626707.66</v>
      </c>
      <c r="F448" s="19">
        <f t="shared" si="74"/>
        <v>108.82951950914037</v>
      </c>
      <c r="G448" s="19">
        <f t="shared" si="75"/>
        <v>34.550229888920001</v>
      </c>
      <c r="H448" s="20">
        <f t="shared" si="76"/>
        <v>375372.46999999974</v>
      </c>
      <c r="J448" s="38"/>
    </row>
    <row r="449" spans="1:10" ht="12.75" customHeight="1" x14ac:dyDescent="0.25">
      <c r="A449" s="24" t="s">
        <v>160</v>
      </c>
      <c r="B449" s="25" t="s">
        <v>4</v>
      </c>
      <c r="C449" s="26">
        <v>4251335.1900000004</v>
      </c>
      <c r="D449" s="26">
        <v>13100450</v>
      </c>
      <c r="E449" s="26">
        <v>4626707.66</v>
      </c>
      <c r="F449" s="27">
        <f t="shared" si="74"/>
        <v>108.82951950914037</v>
      </c>
      <c r="G449" s="27">
        <f t="shared" si="75"/>
        <v>35.317165898881335</v>
      </c>
      <c r="H449" s="28">
        <f t="shared" si="76"/>
        <v>375372.46999999974</v>
      </c>
      <c r="J449" s="38"/>
    </row>
    <row r="450" spans="1:10" ht="12.75" customHeight="1" x14ac:dyDescent="0.25">
      <c r="A450" s="24" t="s">
        <v>161</v>
      </c>
      <c r="B450" s="25" t="s">
        <v>313</v>
      </c>
      <c r="C450" s="26"/>
      <c r="D450" s="26">
        <v>290800</v>
      </c>
      <c r="E450" s="26"/>
      <c r="F450" s="27" t="str">
        <f t="shared" si="74"/>
        <v>x</v>
      </c>
      <c r="G450" s="27">
        <f t="shared" ref="G450" si="84">IF(D450=0,"x",E450/D450*100)</f>
        <v>0</v>
      </c>
      <c r="H450" s="28">
        <f t="shared" ref="H450" si="85">+E450-C450</f>
        <v>0</v>
      </c>
      <c r="J450" s="38"/>
    </row>
    <row r="451" spans="1:10" ht="12.75" customHeight="1" x14ac:dyDescent="0.25">
      <c r="A451" s="22" t="s">
        <v>356</v>
      </c>
      <c r="B451" s="17" t="s">
        <v>120</v>
      </c>
      <c r="C451" s="18">
        <v>336597725.04000002</v>
      </c>
      <c r="D451" s="18">
        <v>594368435</v>
      </c>
      <c r="E451" s="18">
        <v>373032794.41000003</v>
      </c>
      <c r="F451" s="19">
        <f t="shared" si="74"/>
        <v>110.82451444544677</v>
      </c>
      <c r="G451" s="19">
        <f t="shared" si="75"/>
        <v>62.761205414617962</v>
      </c>
      <c r="H451" s="20">
        <f t="shared" si="76"/>
        <v>36435069.370000005</v>
      </c>
      <c r="J451" s="38"/>
    </row>
    <row r="452" spans="1:10" ht="12.75" customHeight="1" x14ac:dyDescent="0.25">
      <c r="A452" s="24" t="s">
        <v>160</v>
      </c>
      <c r="B452" s="25" t="s">
        <v>4</v>
      </c>
      <c r="C452" s="26">
        <v>335403847.70999998</v>
      </c>
      <c r="D452" s="26">
        <v>588881013</v>
      </c>
      <c r="E452" s="26">
        <v>370725828.56999999</v>
      </c>
      <c r="F452" s="27">
        <f t="shared" si="74"/>
        <v>110.53117938305242</v>
      </c>
      <c r="G452" s="27">
        <f t="shared" si="75"/>
        <v>62.954284547462557</v>
      </c>
      <c r="H452" s="28">
        <f t="shared" si="76"/>
        <v>35321980.860000014</v>
      </c>
      <c r="J452" s="38"/>
    </row>
    <row r="453" spans="1:10" ht="12.75" customHeight="1" x14ac:dyDescent="0.25">
      <c r="A453" s="24" t="s">
        <v>161</v>
      </c>
      <c r="B453" s="25" t="s">
        <v>313</v>
      </c>
      <c r="C453" s="26">
        <v>1193877.33</v>
      </c>
      <c r="D453" s="26">
        <v>5487422</v>
      </c>
      <c r="E453" s="26">
        <v>2306965.84</v>
      </c>
      <c r="F453" s="27">
        <f t="shared" si="74"/>
        <v>193.23307194383193</v>
      </c>
      <c r="G453" s="27">
        <f t="shared" si="75"/>
        <v>42.040977347832914</v>
      </c>
      <c r="H453" s="28">
        <f t="shared" si="76"/>
        <v>1113088.5099999998</v>
      </c>
      <c r="J453" s="38"/>
    </row>
    <row r="454" spans="1:10" ht="12.75" customHeight="1" x14ac:dyDescent="0.25">
      <c r="A454" s="22" t="s">
        <v>357</v>
      </c>
      <c r="B454" s="17" t="s">
        <v>121</v>
      </c>
      <c r="C454" s="18">
        <v>19270710.460000001</v>
      </c>
      <c r="D454" s="18">
        <v>35326800</v>
      </c>
      <c r="E454" s="18">
        <v>19180719.75</v>
      </c>
      <c r="F454" s="19">
        <f t="shared" si="74"/>
        <v>99.533018203004019</v>
      </c>
      <c r="G454" s="19">
        <f t="shared" si="75"/>
        <v>54.295095366690447</v>
      </c>
      <c r="H454" s="20">
        <f t="shared" si="76"/>
        <v>-89990.710000000894</v>
      </c>
      <c r="J454" s="38"/>
    </row>
    <row r="455" spans="1:10" ht="12.75" customHeight="1" x14ac:dyDescent="0.25">
      <c r="A455" s="24" t="s">
        <v>160</v>
      </c>
      <c r="B455" s="25" t="s">
        <v>4</v>
      </c>
      <c r="C455" s="26">
        <v>19270710.460000001</v>
      </c>
      <c r="D455" s="26">
        <v>34975800</v>
      </c>
      <c r="E455" s="26">
        <v>19174719.75</v>
      </c>
      <c r="F455" s="27">
        <f t="shared" si="74"/>
        <v>99.501882869345962</v>
      </c>
      <c r="G455" s="27">
        <f t="shared" si="75"/>
        <v>54.822819635290685</v>
      </c>
      <c r="H455" s="28">
        <f t="shared" si="76"/>
        <v>-95990.710000000894</v>
      </c>
      <c r="J455" s="38"/>
    </row>
    <row r="456" spans="1:10" ht="12.75" customHeight="1" x14ac:dyDescent="0.25">
      <c r="A456" s="24" t="s">
        <v>161</v>
      </c>
      <c r="B456" s="25" t="s">
        <v>313</v>
      </c>
      <c r="C456" s="26"/>
      <c r="D456" s="26">
        <v>351000</v>
      </c>
      <c r="E456" s="26">
        <v>6000</v>
      </c>
      <c r="F456" s="27" t="str">
        <f t="shared" si="74"/>
        <v>x</v>
      </c>
      <c r="G456" s="27">
        <f t="shared" si="75"/>
        <v>1.7094017094017095</v>
      </c>
      <c r="H456" s="28">
        <f t="shared" si="76"/>
        <v>6000</v>
      </c>
      <c r="J456" s="38"/>
    </row>
    <row r="457" spans="1:10" ht="12.75" customHeight="1" x14ac:dyDescent="0.25">
      <c r="A457" s="22" t="s">
        <v>358</v>
      </c>
      <c r="B457" s="17" t="s">
        <v>122</v>
      </c>
      <c r="C457" s="18">
        <v>12976297.789999999</v>
      </c>
      <c r="D457" s="18">
        <v>23967300</v>
      </c>
      <c r="E457" s="18">
        <v>12725923.83</v>
      </c>
      <c r="F457" s="19">
        <f t="shared" si="74"/>
        <v>98.070528558669906</v>
      </c>
      <c r="G457" s="19">
        <f t="shared" si="75"/>
        <v>53.097027324729936</v>
      </c>
      <c r="H457" s="20">
        <f t="shared" si="76"/>
        <v>-250373.95999999903</v>
      </c>
      <c r="J457" s="38"/>
    </row>
    <row r="458" spans="1:10" ht="12.75" customHeight="1" x14ac:dyDescent="0.25">
      <c r="A458" s="24" t="s">
        <v>160</v>
      </c>
      <c r="B458" s="25" t="s">
        <v>4</v>
      </c>
      <c r="C458" s="26">
        <v>12976297.789999999</v>
      </c>
      <c r="D458" s="26">
        <v>23693800</v>
      </c>
      <c r="E458" s="26">
        <v>12704070.07</v>
      </c>
      <c r="F458" s="27">
        <f t="shared" si="74"/>
        <v>97.902115654206185</v>
      </c>
      <c r="G458" s="27">
        <f t="shared" si="75"/>
        <v>53.617697752154569</v>
      </c>
      <c r="H458" s="28">
        <f t="shared" si="76"/>
        <v>-272227.71999999881</v>
      </c>
      <c r="J458" s="38"/>
    </row>
    <row r="459" spans="1:10" ht="12.75" customHeight="1" x14ac:dyDescent="0.25">
      <c r="A459" s="24" t="s">
        <v>161</v>
      </c>
      <c r="B459" s="25" t="s">
        <v>313</v>
      </c>
      <c r="C459" s="26"/>
      <c r="D459" s="26">
        <v>273500</v>
      </c>
      <c r="E459" s="26">
        <v>21853.759999999998</v>
      </c>
      <c r="F459" s="27" t="str">
        <f t="shared" si="74"/>
        <v>x</v>
      </c>
      <c r="G459" s="27">
        <f t="shared" si="75"/>
        <v>7.990405850091407</v>
      </c>
      <c r="H459" s="28">
        <f t="shared" si="76"/>
        <v>21853.759999999998</v>
      </c>
      <c r="J459" s="38"/>
    </row>
    <row r="460" spans="1:10" ht="12.75" customHeight="1" x14ac:dyDescent="0.25">
      <c r="A460" s="22" t="s">
        <v>359</v>
      </c>
      <c r="B460" s="17" t="s">
        <v>123</v>
      </c>
      <c r="C460" s="18">
        <v>10476485.48</v>
      </c>
      <c r="D460" s="18">
        <v>19478400</v>
      </c>
      <c r="E460" s="18">
        <v>10623541.82</v>
      </c>
      <c r="F460" s="19">
        <f t="shared" si="74"/>
        <v>101.40368008222545</v>
      </c>
      <c r="G460" s="19">
        <f t="shared" si="75"/>
        <v>54.540115307212091</v>
      </c>
      <c r="H460" s="20">
        <f t="shared" si="76"/>
        <v>147056.33999999985</v>
      </c>
      <c r="J460" s="38"/>
    </row>
    <row r="461" spans="1:10" ht="12.75" customHeight="1" x14ac:dyDescent="0.25">
      <c r="A461" s="24" t="s">
        <v>160</v>
      </c>
      <c r="B461" s="25" t="s">
        <v>4</v>
      </c>
      <c r="C461" s="26">
        <v>10461229.609999999</v>
      </c>
      <c r="D461" s="26">
        <v>19382200</v>
      </c>
      <c r="E461" s="26">
        <v>10604703.91</v>
      </c>
      <c r="F461" s="27">
        <f t="shared" si="74"/>
        <v>101.3714860045023</v>
      </c>
      <c r="G461" s="27">
        <f t="shared" si="75"/>
        <v>54.713623376087341</v>
      </c>
      <c r="H461" s="28">
        <f t="shared" si="76"/>
        <v>143474.30000000075</v>
      </c>
      <c r="J461" s="38"/>
    </row>
    <row r="462" spans="1:10" ht="12.75" customHeight="1" x14ac:dyDescent="0.25">
      <c r="A462" s="24" t="s">
        <v>161</v>
      </c>
      <c r="B462" s="25" t="s">
        <v>313</v>
      </c>
      <c r="C462" s="26">
        <v>15255.87</v>
      </c>
      <c r="D462" s="26">
        <v>96200</v>
      </c>
      <c r="E462" s="26">
        <v>18837.91</v>
      </c>
      <c r="F462" s="27">
        <f t="shared" si="74"/>
        <v>123.47974910640953</v>
      </c>
      <c r="G462" s="27">
        <f t="shared" si="75"/>
        <v>19.582027027027028</v>
      </c>
      <c r="H462" s="28">
        <f t="shared" si="76"/>
        <v>3582.0399999999991</v>
      </c>
      <c r="J462" s="38"/>
    </row>
    <row r="463" spans="1:10" ht="12.75" customHeight="1" x14ac:dyDescent="0.25">
      <c r="A463" s="22" t="s">
        <v>360</v>
      </c>
      <c r="B463" s="17" t="s">
        <v>124</v>
      </c>
      <c r="C463" s="18">
        <v>14933188.9</v>
      </c>
      <c r="D463" s="18">
        <v>27023874</v>
      </c>
      <c r="E463" s="18">
        <v>15305368.92</v>
      </c>
      <c r="F463" s="19">
        <f t="shared" si="74"/>
        <v>102.49230102486683</v>
      </c>
      <c r="G463" s="19">
        <f t="shared" si="75"/>
        <v>56.636472328134744</v>
      </c>
      <c r="H463" s="20">
        <f t="shared" si="76"/>
        <v>372180.01999999955</v>
      </c>
      <c r="J463" s="38"/>
    </row>
    <row r="464" spans="1:10" ht="12.75" customHeight="1" x14ac:dyDescent="0.25">
      <c r="A464" s="24" t="s">
        <v>160</v>
      </c>
      <c r="B464" s="25" t="s">
        <v>4</v>
      </c>
      <c r="C464" s="26">
        <v>14916601.050000001</v>
      </c>
      <c r="D464" s="26">
        <v>26884974</v>
      </c>
      <c r="E464" s="26">
        <v>15262281.789999999</v>
      </c>
      <c r="F464" s="27">
        <f t="shared" si="74"/>
        <v>102.31742297619468</v>
      </c>
      <c r="G464" s="27">
        <f t="shared" si="75"/>
        <v>56.768817369881027</v>
      </c>
      <c r="H464" s="28">
        <f t="shared" si="76"/>
        <v>345680.73999999836</v>
      </c>
      <c r="J464" s="38"/>
    </row>
    <row r="465" spans="1:10" ht="12.75" customHeight="1" x14ac:dyDescent="0.25">
      <c r="A465" s="24" t="s">
        <v>161</v>
      </c>
      <c r="B465" s="25" t="s">
        <v>313</v>
      </c>
      <c r="C465" s="26">
        <v>16587.849999999999</v>
      </c>
      <c r="D465" s="26">
        <v>138900</v>
      </c>
      <c r="E465" s="26">
        <v>43087.13</v>
      </c>
      <c r="F465" s="27">
        <f t="shared" ref="F465:F540" si="86">IF(C465=0,"x",E465/C465*100)</f>
        <v>259.75114315598466</v>
      </c>
      <c r="G465" s="27">
        <f t="shared" ref="G465:G540" si="87">IF(D465=0,"x",E465/D465*100)</f>
        <v>31.020251979841611</v>
      </c>
      <c r="H465" s="28">
        <f t="shared" si="76"/>
        <v>26499.279999999999</v>
      </c>
      <c r="J465" s="38"/>
    </row>
    <row r="466" spans="1:10" ht="12.75" customHeight="1" x14ac:dyDescent="0.25">
      <c r="A466" s="22" t="s">
        <v>361</v>
      </c>
      <c r="B466" s="17" t="s">
        <v>125</v>
      </c>
      <c r="C466" s="18">
        <v>27882676.09</v>
      </c>
      <c r="D466" s="18">
        <v>49409143</v>
      </c>
      <c r="E466" s="18">
        <v>24494817.68</v>
      </c>
      <c r="F466" s="19">
        <f t="shared" si="86"/>
        <v>87.84959377979132</v>
      </c>
      <c r="G466" s="19">
        <f t="shared" si="87"/>
        <v>49.575475696876588</v>
      </c>
      <c r="H466" s="20">
        <f t="shared" ref="H466:H540" si="88">+E466-C466</f>
        <v>-3387858.41</v>
      </c>
      <c r="J466" s="38"/>
    </row>
    <row r="467" spans="1:10" ht="12.75" customHeight="1" x14ac:dyDescent="0.25">
      <c r="A467" s="24" t="s">
        <v>160</v>
      </c>
      <c r="B467" s="25" t="s">
        <v>4</v>
      </c>
      <c r="C467" s="26">
        <v>27865111.210000001</v>
      </c>
      <c r="D467" s="26">
        <v>49213143</v>
      </c>
      <c r="E467" s="26">
        <v>24462746.649999999</v>
      </c>
      <c r="F467" s="27">
        <f t="shared" si="86"/>
        <v>87.789876256517545</v>
      </c>
      <c r="G467" s="27">
        <f t="shared" si="87"/>
        <v>49.707751138755754</v>
      </c>
      <c r="H467" s="28">
        <f t="shared" si="88"/>
        <v>-3402364.5600000024</v>
      </c>
      <c r="J467" s="38"/>
    </row>
    <row r="468" spans="1:10" ht="12.75" customHeight="1" x14ac:dyDescent="0.25">
      <c r="A468" s="24" t="s">
        <v>161</v>
      </c>
      <c r="B468" s="25" t="s">
        <v>313</v>
      </c>
      <c r="C468" s="26">
        <v>17564.88</v>
      </c>
      <c r="D468" s="26">
        <v>196000</v>
      </c>
      <c r="E468" s="26">
        <v>32071.03</v>
      </c>
      <c r="F468" s="27">
        <f t="shared" ref="F468" si="89">IF(C468=0,"x",E468/C468*100)</f>
        <v>182.58610363406979</v>
      </c>
      <c r="G468" s="27">
        <f t="shared" ref="G468" si="90">IF(D468=0,"x",E468/D468*100)</f>
        <v>16.362770408163264</v>
      </c>
      <c r="H468" s="28">
        <f t="shared" ref="H468" si="91">+E468-C468</f>
        <v>14506.149999999998</v>
      </c>
      <c r="J468" s="38"/>
    </row>
    <row r="469" spans="1:10" ht="12.75" customHeight="1" x14ac:dyDescent="0.25">
      <c r="A469" s="22" t="s">
        <v>362</v>
      </c>
      <c r="B469" s="17" t="s">
        <v>126</v>
      </c>
      <c r="C469" s="18">
        <v>777894.96</v>
      </c>
      <c r="D469" s="18">
        <v>1853600</v>
      </c>
      <c r="E469" s="18">
        <v>940912.52</v>
      </c>
      <c r="F469" s="19">
        <f t="shared" si="86"/>
        <v>120.95624324394647</v>
      </c>
      <c r="G469" s="19">
        <f t="shared" si="87"/>
        <v>50.761357358653434</v>
      </c>
      <c r="H469" s="20">
        <f t="shared" si="88"/>
        <v>163017.56000000006</v>
      </c>
      <c r="J469" s="38"/>
    </row>
    <row r="470" spans="1:10" ht="12.75" customHeight="1" x14ac:dyDescent="0.25">
      <c r="A470" s="24" t="s">
        <v>160</v>
      </c>
      <c r="B470" s="25" t="s">
        <v>4</v>
      </c>
      <c r="C470" s="26">
        <v>777894.96</v>
      </c>
      <c r="D470" s="26">
        <v>1842600</v>
      </c>
      <c r="E470" s="26">
        <v>940912.52</v>
      </c>
      <c r="F470" s="27">
        <f t="shared" si="86"/>
        <v>120.95624324394647</v>
      </c>
      <c r="G470" s="27">
        <f t="shared" si="87"/>
        <v>51.064393791381747</v>
      </c>
      <c r="H470" s="28">
        <f t="shared" si="88"/>
        <v>163017.56000000006</v>
      </c>
      <c r="J470" s="38"/>
    </row>
    <row r="471" spans="1:10" ht="12.75" customHeight="1" x14ac:dyDescent="0.25">
      <c r="A471" s="24" t="s">
        <v>161</v>
      </c>
      <c r="B471" s="25" t="s">
        <v>313</v>
      </c>
      <c r="C471" s="26"/>
      <c r="D471" s="26">
        <v>11000</v>
      </c>
      <c r="E471" s="26"/>
      <c r="F471" s="27" t="str">
        <f t="shared" si="86"/>
        <v>x</v>
      </c>
      <c r="G471" s="27">
        <f t="shared" si="87"/>
        <v>0</v>
      </c>
      <c r="H471" s="28">
        <f t="shared" si="88"/>
        <v>0</v>
      </c>
      <c r="J471" s="38"/>
    </row>
    <row r="472" spans="1:10" ht="12.75" customHeight="1" x14ac:dyDescent="0.25">
      <c r="A472" s="22" t="s">
        <v>363</v>
      </c>
      <c r="B472" s="17" t="s">
        <v>127</v>
      </c>
      <c r="C472" s="18">
        <v>1133063.93</v>
      </c>
      <c r="D472" s="18">
        <v>2517350</v>
      </c>
      <c r="E472" s="18">
        <v>1184141.72</v>
      </c>
      <c r="F472" s="19">
        <f t="shared" si="86"/>
        <v>104.50793539954979</v>
      </c>
      <c r="G472" s="19">
        <f t="shared" si="87"/>
        <v>47.039216636542399</v>
      </c>
      <c r="H472" s="20">
        <f t="shared" si="88"/>
        <v>51077.790000000037</v>
      </c>
      <c r="J472" s="38"/>
    </row>
    <row r="473" spans="1:10" ht="12.75" customHeight="1" x14ac:dyDescent="0.25">
      <c r="A473" s="24" t="s">
        <v>160</v>
      </c>
      <c r="B473" s="25" t="s">
        <v>4</v>
      </c>
      <c r="C473" s="26">
        <v>1133063.93</v>
      </c>
      <c r="D473" s="26">
        <v>2492150</v>
      </c>
      <c r="E473" s="26">
        <v>1184141.72</v>
      </c>
      <c r="F473" s="19">
        <f t="shared" ref="F473:F475" si="92">IF(C473=0,"x",E473/C473*100)</f>
        <v>104.50793539954979</v>
      </c>
      <c r="G473" s="19">
        <f t="shared" ref="G473:G475" si="93">IF(D473=0,"x",E473/D473*100)</f>
        <v>47.514865477599663</v>
      </c>
      <c r="H473" s="20">
        <f t="shared" ref="H473:H475" si="94">+E473-C473</f>
        <v>51077.790000000037</v>
      </c>
      <c r="J473" s="38"/>
    </row>
    <row r="474" spans="1:10" ht="12.75" customHeight="1" x14ac:dyDescent="0.25">
      <c r="A474" s="24" t="s">
        <v>161</v>
      </c>
      <c r="B474" s="25" t="s">
        <v>313</v>
      </c>
      <c r="C474" s="26"/>
      <c r="D474" s="26">
        <v>25200</v>
      </c>
      <c r="E474" s="26"/>
      <c r="F474" s="19" t="str">
        <f t="shared" si="92"/>
        <v>x</v>
      </c>
      <c r="G474" s="19">
        <f t="shared" si="93"/>
        <v>0</v>
      </c>
      <c r="H474" s="20">
        <f t="shared" si="94"/>
        <v>0</v>
      </c>
      <c r="J474" s="38"/>
    </row>
    <row r="475" spans="1:10" ht="12.75" customHeight="1" x14ac:dyDescent="0.25">
      <c r="A475" s="22" t="s">
        <v>364</v>
      </c>
      <c r="B475" s="17" t="s">
        <v>128</v>
      </c>
      <c r="C475" s="18">
        <v>9112535.0399999991</v>
      </c>
      <c r="D475" s="18">
        <v>15643600</v>
      </c>
      <c r="E475" s="18">
        <v>9065959.2200000007</v>
      </c>
      <c r="F475" s="19">
        <f t="shared" si="92"/>
        <v>99.488881855646625</v>
      </c>
      <c r="G475" s="19">
        <f t="shared" si="93"/>
        <v>57.953151576363503</v>
      </c>
      <c r="H475" s="20">
        <f t="shared" si="94"/>
        <v>-46575.819999998435</v>
      </c>
      <c r="J475" s="38"/>
    </row>
    <row r="476" spans="1:10" ht="12.75" customHeight="1" x14ac:dyDescent="0.25">
      <c r="A476" s="24" t="s">
        <v>160</v>
      </c>
      <c r="B476" s="25" t="s">
        <v>4</v>
      </c>
      <c r="C476" s="26">
        <v>9112535.0399999991</v>
      </c>
      <c r="D476" s="26">
        <v>15598800</v>
      </c>
      <c r="E476" s="26">
        <v>9059149.4199999999</v>
      </c>
      <c r="F476" s="27">
        <f t="shared" si="86"/>
        <v>99.414151827502877</v>
      </c>
      <c r="G476" s="27">
        <f t="shared" si="87"/>
        <v>58.075938020873394</v>
      </c>
      <c r="H476" s="28">
        <f t="shared" si="88"/>
        <v>-53385.61999999918</v>
      </c>
      <c r="J476" s="38"/>
    </row>
    <row r="477" spans="1:10" ht="12.75" customHeight="1" x14ac:dyDescent="0.25">
      <c r="A477" s="24" t="s">
        <v>161</v>
      </c>
      <c r="B477" s="25" t="s">
        <v>313</v>
      </c>
      <c r="C477" s="26"/>
      <c r="D477" s="26">
        <v>44800</v>
      </c>
      <c r="E477" s="26">
        <v>6809.8</v>
      </c>
      <c r="F477" s="27" t="str">
        <f t="shared" ref="F477" si="95">IF(C477=0,"x",E477/C477*100)</f>
        <v>x</v>
      </c>
      <c r="G477" s="27">
        <f t="shared" ref="G477" si="96">IF(D477=0,"x",E477/D477*100)</f>
        <v>15.200446428571428</v>
      </c>
      <c r="H477" s="28">
        <f t="shared" ref="H477" si="97">+E477-C477</f>
        <v>6809.8</v>
      </c>
      <c r="J477" s="38"/>
    </row>
    <row r="478" spans="1:10" ht="12.75" customHeight="1" x14ac:dyDescent="0.25">
      <c r="A478" s="22" t="s">
        <v>365</v>
      </c>
      <c r="B478" s="17" t="s">
        <v>332</v>
      </c>
      <c r="C478" s="18">
        <v>3984016.32</v>
      </c>
      <c r="D478" s="18">
        <v>9245983</v>
      </c>
      <c r="E478" s="18">
        <v>4258538.8099999996</v>
      </c>
      <c r="F478" s="19">
        <f t="shared" si="86"/>
        <v>106.89059652245601</v>
      </c>
      <c r="G478" s="19">
        <f t="shared" si="87"/>
        <v>46.058259138049465</v>
      </c>
      <c r="H478" s="30">
        <f t="shared" si="88"/>
        <v>274522.48999999976</v>
      </c>
      <c r="J478" s="38"/>
    </row>
    <row r="479" spans="1:10" ht="12.75" customHeight="1" x14ac:dyDescent="0.25">
      <c r="A479" s="24" t="s">
        <v>160</v>
      </c>
      <c r="B479" s="25" t="s">
        <v>4</v>
      </c>
      <c r="C479" s="26">
        <v>3969246.33</v>
      </c>
      <c r="D479" s="26">
        <v>9005279</v>
      </c>
      <c r="E479" s="26">
        <v>4228196.87</v>
      </c>
      <c r="F479" s="27">
        <f t="shared" si="86"/>
        <v>106.52392213712774</v>
      </c>
      <c r="G479" s="27">
        <f t="shared" si="87"/>
        <v>46.952425016482003</v>
      </c>
      <c r="H479" s="28">
        <f t="shared" si="88"/>
        <v>258950.54000000004</v>
      </c>
      <c r="J479" s="38"/>
    </row>
    <row r="480" spans="1:10" ht="12.75" customHeight="1" x14ac:dyDescent="0.25">
      <c r="A480" s="24" t="s">
        <v>161</v>
      </c>
      <c r="B480" s="25" t="s">
        <v>313</v>
      </c>
      <c r="C480" s="26">
        <v>14769.99</v>
      </c>
      <c r="D480" s="26">
        <v>240704</v>
      </c>
      <c r="E480" s="26">
        <v>30341.94</v>
      </c>
      <c r="F480" s="27">
        <f t="shared" si="86"/>
        <v>205.4296583816238</v>
      </c>
      <c r="G480" s="27">
        <f t="shared" si="87"/>
        <v>12.605498869981387</v>
      </c>
      <c r="H480" s="28">
        <f t="shared" si="88"/>
        <v>15571.949999999999</v>
      </c>
      <c r="J480" s="38"/>
    </row>
    <row r="481" spans="1:10" ht="12.75" customHeight="1" x14ac:dyDescent="0.25">
      <c r="A481" s="22" t="s">
        <v>366</v>
      </c>
      <c r="B481" s="17" t="s">
        <v>129</v>
      </c>
      <c r="C481" s="18">
        <v>159999322.27000001</v>
      </c>
      <c r="D481" s="18">
        <v>285452796</v>
      </c>
      <c r="E481" s="18">
        <v>168705207.53999999</v>
      </c>
      <c r="F481" s="19">
        <f t="shared" si="86"/>
        <v>105.44120134165864</v>
      </c>
      <c r="G481" s="19">
        <f t="shared" si="87"/>
        <v>59.100912621644099</v>
      </c>
      <c r="H481" s="20">
        <f t="shared" si="88"/>
        <v>8705885.2699999809</v>
      </c>
      <c r="J481" s="38"/>
    </row>
    <row r="482" spans="1:10" ht="12.75" customHeight="1" x14ac:dyDescent="0.25">
      <c r="A482" s="24" t="s">
        <v>160</v>
      </c>
      <c r="B482" s="25" t="s">
        <v>4</v>
      </c>
      <c r="C482" s="26">
        <v>159792326.16999999</v>
      </c>
      <c r="D482" s="26">
        <v>284079633</v>
      </c>
      <c r="E482" s="26">
        <v>168255967.94</v>
      </c>
      <c r="F482" s="27">
        <f t="shared" si="86"/>
        <v>105.29665095493741</v>
      </c>
      <c r="G482" s="27">
        <f t="shared" si="87"/>
        <v>59.228451601104396</v>
      </c>
      <c r="H482" s="28">
        <f t="shared" si="88"/>
        <v>8463641.7700000107</v>
      </c>
      <c r="J482" s="38"/>
    </row>
    <row r="483" spans="1:10" ht="12.75" customHeight="1" x14ac:dyDescent="0.25">
      <c r="A483" s="24" t="s">
        <v>161</v>
      </c>
      <c r="B483" s="25" t="s">
        <v>313</v>
      </c>
      <c r="C483" s="26">
        <v>206996.1</v>
      </c>
      <c r="D483" s="26">
        <v>1373163</v>
      </c>
      <c r="E483" s="26">
        <v>449239.6</v>
      </c>
      <c r="F483" s="27">
        <f t="shared" si="86"/>
        <v>217.02805028693777</v>
      </c>
      <c r="G483" s="27">
        <f t="shared" si="87"/>
        <v>32.715679056310137</v>
      </c>
      <c r="H483" s="28">
        <f t="shared" si="88"/>
        <v>242243.49999999997</v>
      </c>
      <c r="J483" s="38"/>
    </row>
    <row r="484" spans="1:10" ht="12.75" customHeight="1" x14ac:dyDescent="0.25">
      <c r="A484" s="22" t="s">
        <v>367</v>
      </c>
      <c r="B484" s="17" t="s">
        <v>130</v>
      </c>
      <c r="C484" s="18">
        <v>54864164.159999996</v>
      </c>
      <c r="D484" s="18">
        <v>97616127</v>
      </c>
      <c r="E484" s="18">
        <v>54817399.390000001</v>
      </c>
      <c r="F484" s="19">
        <f t="shared" si="86"/>
        <v>99.914762631098114</v>
      </c>
      <c r="G484" s="19">
        <f t="shared" si="87"/>
        <v>56.156089239229914</v>
      </c>
      <c r="H484" s="20">
        <f t="shared" si="88"/>
        <v>-46764.769999995828</v>
      </c>
      <c r="J484" s="38"/>
    </row>
    <row r="485" spans="1:10" ht="12.75" customHeight="1" x14ac:dyDescent="0.25">
      <c r="A485" s="24" t="s">
        <v>160</v>
      </c>
      <c r="B485" s="25" t="s">
        <v>4</v>
      </c>
      <c r="C485" s="26">
        <v>54805856.380000003</v>
      </c>
      <c r="D485" s="26">
        <v>97107676</v>
      </c>
      <c r="E485" s="26">
        <v>54710618.299999997</v>
      </c>
      <c r="F485" s="27">
        <f t="shared" si="86"/>
        <v>99.826226454086097</v>
      </c>
      <c r="G485" s="27">
        <f t="shared" si="87"/>
        <v>56.340158217770544</v>
      </c>
      <c r="H485" s="28">
        <f t="shared" si="88"/>
        <v>-95238.080000005662</v>
      </c>
      <c r="J485" s="38"/>
    </row>
    <row r="486" spans="1:10" ht="12.75" customHeight="1" x14ac:dyDescent="0.25">
      <c r="A486" s="24" t="s">
        <v>161</v>
      </c>
      <c r="B486" s="25" t="s">
        <v>313</v>
      </c>
      <c r="C486" s="26">
        <v>58307.78</v>
      </c>
      <c r="D486" s="26">
        <v>508451</v>
      </c>
      <c r="E486" s="26">
        <v>106781.09</v>
      </c>
      <c r="F486" s="27">
        <f t="shared" si="86"/>
        <v>183.13352008942888</v>
      </c>
      <c r="G486" s="27">
        <f t="shared" si="87"/>
        <v>21.001254791513833</v>
      </c>
      <c r="H486" s="28">
        <f t="shared" si="88"/>
        <v>48473.31</v>
      </c>
      <c r="J486" s="38"/>
    </row>
    <row r="487" spans="1:10" ht="12.75" customHeight="1" x14ac:dyDescent="0.25">
      <c r="A487" s="22" t="s">
        <v>368</v>
      </c>
      <c r="B487" s="17" t="s">
        <v>131</v>
      </c>
      <c r="C487" s="18">
        <v>60923181.890000001</v>
      </c>
      <c r="D487" s="18">
        <v>111036965</v>
      </c>
      <c r="E487" s="18">
        <v>65529315.920000002</v>
      </c>
      <c r="F487" s="19">
        <f t="shared" si="86"/>
        <v>107.56056050768427</v>
      </c>
      <c r="G487" s="19">
        <f t="shared" si="87"/>
        <v>59.015766434178033</v>
      </c>
      <c r="H487" s="20">
        <f t="shared" si="88"/>
        <v>4606134.0300000012</v>
      </c>
      <c r="J487" s="38"/>
    </row>
    <row r="488" spans="1:10" ht="12.75" customHeight="1" x14ac:dyDescent="0.25">
      <c r="A488" s="24" t="s">
        <v>160</v>
      </c>
      <c r="B488" s="25" t="s">
        <v>4</v>
      </c>
      <c r="C488" s="26">
        <v>60865774.270000003</v>
      </c>
      <c r="D488" s="26">
        <v>110458028</v>
      </c>
      <c r="E488" s="26">
        <v>65354769.310000002</v>
      </c>
      <c r="F488" s="27">
        <f t="shared" si="86"/>
        <v>107.37523689436176</v>
      </c>
      <c r="G488" s="27">
        <f t="shared" si="87"/>
        <v>59.167061456139706</v>
      </c>
      <c r="H488" s="28">
        <f t="shared" si="88"/>
        <v>4488995.0399999991</v>
      </c>
      <c r="J488" s="38"/>
    </row>
    <row r="489" spans="1:10" ht="12.75" customHeight="1" x14ac:dyDescent="0.25">
      <c r="A489" s="24" t="s">
        <v>161</v>
      </c>
      <c r="B489" s="25" t="s">
        <v>313</v>
      </c>
      <c r="C489" s="26">
        <v>57407.62</v>
      </c>
      <c r="D489" s="26">
        <v>578937</v>
      </c>
      <c r="E489" s="26">
        <v>174546.61</v>
      </c>
      <c r="F489" s="27">
        <f t="shared" si="86"/>
        <v>304.04780759069962</v>
      </c>
      <c r="G489" s="27">
        <f t="shared" si="87"/>
        <v>30.149499859224747</v>
      </c>
      <c r="H489" s="28">
        <f t="shared" si="88"/>
        <v>117138.98999999999</v>
      </c>
      <c r="J489" s="38"/>
    </row>
    <row r="490" spans="1:10" ht="12.75" customHeight="1" x14ac:dyDescent="0.25">
      <c r="A490" s="22" t="s">
        <v>369</v>
      </c>
      <c r="B490" s="17" t="s">
        <v>132</v>
      </c>
      <c r="C490" s="18">
        <v>529455580.92000002</v>
      </c>
      <c r="D490" s="18">
        <v>905621007</v>
      </c>
      <c r="E490" s="18">
        <v>538359774.83000004</v>
      </c>
      <c r="F490" s="19">
        <f t="shared" si="86"/>
        <v>101.68176410465404</v>
      </c>
      <c r="G490" s="19">
        <f t="shared" si="87"/>
        <v>59.446476027913079</v>
      </c>
      <c r="H490" s="20">
        <f t="shared" si="88"/>
        <v>8904193.9100000262</v>
      </c>
      <c r="J490" s="38"/>
    </row>
    <row r="491" spans="1:10" ht="12.75" customHeight="1" x14ac:dyDescent="0.25">
      <c r="A491" s="24" t="s">
        <v>160</v>
      </c>
      <c r="B491" s="25" t="s">
        <v>4</v>
      </c>
      <c r="C491" s="26">
        <v>529009697.01999998</v>
      </c>
      <c r="D491" s="26">
        <v>903524685</v>
      </c>
      <c r="E491" s="26">
        <v>537744777.87</v>
      </c>
      <c r="F491" s="27">
        <f t="shared" si="86"/>
        <v>101.65121374886058</v>
      </c>
      <c r="G491" s="27">
        <f t="shared" si="87"/>
        <v>59.516334948834292</v>
      </c>
      <c r="H491" s="28">
        <f t="shared" si="88"/>
        <v>8735080.8500000238</v>
      </c>
      <c r="J491" s="38"/>
    </row>
    <row r="492" spans="1:10" ht="12.75" customHeight="1" x14ac:dyDescent="0.25">
      <c r="A492" s="24" t="s">
        <v>161</v>
      </c>
      <c r="B492" s="25" t="s">
        <v>313</v>
      </c>
      <c r="C492" s="26">
        <v>445883.9</v>
      </c>
      <c r="D492" s="26">
        <v>2096322</v>
      </c>
      <c r="E492" s="26">
        <v>614996.96</v>
      </c>
      <c r="F492" s="27">
        <f t="shared" si="86"/>
        <v>137.92759953880369</v>
      </c>
      <c r="G492" s="27">
        <f t="shared" si="87"/>
        <v>29.336951098161446</v>
      </c>
      <c r="H492" s="28">
        <f t="shared" si="88"/>
        <v>169113.05999999994</v>
      </c>
      <c r="J492" s="38"/>
    </row>
    <row r="493" spans="1:10" ht="12.75" customHeight="1" x14ac:dyDescent="0.25">
      <c r="A493" s="22" t="s">
        <v>370</v>
      </c>
      <c r="B493" s="17" t="s">
        <v>133</v>
      </c>
      <c r="C493" s="18">
        <v>127797915.45999999</v>
      </c>
      <c r="D493" s="18">
        <v>223589809</v>
      </c>
      <c r="E493" s="18">
        <v>128765672.41</v>
      </c>
      <c r="F493" s="19">
        <f t="shared" si="86"/>
        <v>100.75725566142188</v>
      </c>
      <c r="G493" s="19">
        <f t="shared" si="87"/>
        <v>57.590134803505286</v>
      </c>
      <c r="H493" s="20">
        <f t="shared" si="88"/>
        <v>967756.95000000298</v>
      </c>
      <c r="J493" s="38"/>
    </row>
    <row r="494" spans="1:10" ht="12.75" customHeight="1" x14ac:dyDescent="0.25">
      <c r="A494" s="24" t="s">
        <v>160</v>
      </c>
      <c r="B494" s="25" t="s">
        <v>4</v>
      </c>
      <c r="C494" s="26">
        <v>127720963.38</v>
      </c>
      <c r="D494" s="26">
        <v>222813008</v>
      </c>
      <c r="E494" s="26">
        <v>128480040.91</v>
      </c>
      <c r="F494" s="27">
        <f t="shared" si="86"/>
        <v>100.59432493297248</v>
      </c>
      <c r="G494" s="27">
        <f t="shared" si="87"/>
        <v>57.662719992541909</v>
      </c>
      <c r="H494" s="28">
        <f t="shared" si="88"/>
        <v>759077.53000000119</v>
      </c>
      <c r="J494" s="38"/>
    </row>
    <row r="495" spans="1:10" ht="12.75" customHeight="1" x14ac:dyDescent="0.25">
      <c r="A495" s="24" t="s">
        <v>161</v>
      </c>
      <c r="B495" s="25" t="s">
        <v>313</v>
      </c>
      <c r="C495" s="26">
        <v>76952.08</v>
      </c>
      <c r="D495" s="26">
        <v>776801</v>
      </c>
      <c r="E495" s="26">
        <v>285631.5</v>
      </c>
      <c r="F495" s="27">
        <f t="shared" si="86"/>
        <v>371.18099991579174</v>
      </c>
      <c r="G495" s="27">
        <f t="shared" si="87"/>
        <v>36.770228153671276</v>
      </c>
      <c r="H495" s="28">
        <f t="shared" si="88"/>
        <v>208679.41999999998</v>
      </c>
      <c r="J495" s="38"/>
    </row>
    <row r="496" spans="1:10" ht="12.75" customHeight="1" x14ac:dyDescent="0.25">
      <c r="A496" s="22" t="s">
        <v>371</v>
      </c>
      <c r="B496" s="17" t="s">
        <v>134</v>
      </c>
      <c r="C496" s="18">
        <v>13545336.619999999</v>
      </c>
      <c r="D496" s="18">
        <v>31851600</v>
      </c>
      <c r="E496" s="18">
        <v>16067123.140000001</v>
      </c>
      <c r="F496" s="19">
        <f t="shared" si="86"/>
        <v>118.61737800060669</v>
      </c>
      <c r="G496" s="19">
        <f t="shared" si="87"/>
        <v>50.443692436172746</v>
      </c>
      <c r="H496" s="20">
        <f t="shared" si="88"/>
        <v>2521786.5200000014</v>
      </c>
      <c r="J496" s="38"/>
    </row>
    <row r="497" spans="1:10" ht="12.75" customHeight="1" x14ac:dyDescent="0.25">
      <c r="A497" s="24" t="s">
        <v>160</v>
      </c>
      <c r="B497" s="25" t="s">
        <v>4</v>
      </c>
      <c r="C497" s="26">
        <v>13524167.619999999</v>
      </c>
      <c r="D497" s="26">
        <v>31595000</v>
      </c>
      <c r="E497" s="26">
        <v>16005997.779999999</v>
      </c>
      <c r="F497" s="27">
        <f t="shared" si="86"/>
        <v>118.35107512516916</v>
      </c>
      <c r="G497" s="27">
        <f t="shared" si="87"/>
        <v>50.659907517012179</v>
      </c>
      <c r="H497" s="28">
        <f t="shared" si="88"/>
        <v>2481830.16</v>
      </c>
      <c r="J497" s="38"/>
    </row>
    <row r="498" spans="1:10" ht="12.75" customHeight="1" x14ac:dyDescent="0.25">
      <c r="A498" s="24" t="s">
        <v>161</v>
      </c>
      <c r="B498" s="25" t="s">
        <v>313</v>
      </c>
      <c r="C498" s="26">
        <v>21169</v>
      </c>
      <c r="D498" s="26">
        <v>256600</v>
      </c>
      <c r="E498" s="26">
        <v>61125.36</v>
      </c>
      <c r="F498" s="27">
        <f t="shared" ref="F498" si="98">IF(C498=0,"x",E498/C498*100)</f>
        <v>288.74939770419007</v>
      </c>
      <c r="G498" s="27">
        <f t="shared" ref="G498" si="99">IF(D498=0,"x",E498/D498*100)</f>
        <v>23.821262665627437</v>
      </c>
      <c r="H498" s="28">
        <f t="shared" ref="H498" si="100">+E498-C498</f>
        <v>39956.36</v>
      </c>
      <c r="J498" s="38"/>
    </row>
    <row r="499" spans="1:10" ht="12.75" customHeight="1" x14ac:dyDescent="0.25">
      <c r="A499" s="22" t="s">
        <v>372</v>
      </c>
      <c r="B499" s="17" t="s">
        <v>99</v>
      </c>
      <c r="C499" s="18">
        <v>2733762.46</v>
      </c>
      <c r="D499" s="18">
        <v>17363623</v>
      </c>
      <c r="E499" s="18">
        <v>3459376.9</v>
      </c>
      <c r="F499" s="27">
        <f t="shared" ref="F499:F501" si="101">IF(C499=0,"x",E499/C499*100)</f>
        <v>126.54270261652508</v>
      </c>
      <c r="G499" s="27">
        <f t="shared" ref="G499:G501" si="102">IF(D499=0,"x",E499/D499*100)</f>
        <v>19.923128370156391</v>
      </c>
      <c r="H499" s="28">
        <f t="shared" ref="H499:H501" si="103">+E499-C499</f>
        <v>725614.44</v>
      </c>
      <c r="J499" s="38"/>
    </row>
    <row r="500" spans="1:10" ht="12.75" customHeight="1" x14ac:dyDescent="0.25">
      <c r="A500" s="24" t="s">
        <v>160</v>
      </c>
      <c r="B500" s="25" t="s">
        <v>4</v>
      </c>
      <c r="C500" s="26">
        <v>2677437.63</v>
      </c>
      <c r="D500" s="26">
        <v>17177123</v>
      </c>
      <c r="E500" s="26">
        <v>3430260.39</v>
      </c>
      <c r="F500" s="27">
        <f t="shared" si="101"/>
        <v>128.11728465921354</v>
      </c>
      <c r="G500" s="27">
        <f t="shared" si="102"/>
        <v>19.969935535770457</v>
      </c>
      <c r="H500" s="28">
        <f t="shared" si="103"/>
        <v>752822.76000000024</v>
      </c>
      <c r="J500" s="38"/>
    </row>
    <row r="501" spans="1:10" ht="12.75" customHeight="1" x14ac:dyDescent="0.25">
      <c r="A501" s="24" t="s">
        <v>161</v>
      </c>
      <c r="B501" s="25" t="s">
        <v>313</v>
      </c>
      <c r="C501" s="26">
        <v>56324.83</v>
      </c>
      <c r="D501" s="26">
        <v>186500</v>
      </c>
      <c r="E501" s="26">
        <v>29116.51</v>
      </c>
      <c r="F501" s="27">
        <f t="shared" si="101"/>
        <v>51.693915454338693</v>
      </c>
      <c r="G501" s="27">
        <f t="shared" si="102"/>
        <v>15.612069705093834</v>
      </c>
      <c r="H501" s="28">
        <f t="shared" si="103"/>
        <v>-27208.320000000003</v>
      </c>
      <c r="J501" s="38"/>
    </row>
    <row r="502" spans="1:10" ht="12.75" customHeight="1" x14ac:dyDescent="0.25">
      <c r="A502" s="16" t="s">
        <v>289</v>
      </c>
      <c r="B502" s="17" t="s">
        <v>135</v>
      </c>
      <c r="C502" s="29">
        <v>7686615.0800000001</v>
      </c>
      <c r="D502" s="29">
        <v>15838910</v>
      </c>
      <c r="E502" s="29">
        <v>8015958.1200000001</v>
      </c>
      <c r="F502" s="27">
        <f t="shared" ref="F502" si="104">IF(C502=0,"x",E502/C502*100)</f>
        <v>104.28463031610529</v>
      </c>
      <c r="G502" s="27">
        <f t="shared" ref="G502" si="105">IF(D502=0,"x",E502/D502*100)</f>
        <v>50.609278795068604</v>
      </c>
      <c r="H502" s="28">
        <f t="shared" ref="H502" si="106">+E502-C502</f>
        <v>329343.04000000004</v>
      </c>
      <c r="J502" s="38"/>
    </row>
    <row r="503" spans="1:10" ht="12.75" customHeight="1" x14ac:dyDescent="0.25">
      <c r="A503" s="22" t="s">
        <v>290</v>
      </c>
      <c r="B503" s="17" t="s">
        <v>136</v>
      </c>
      <c r="C503" s="18">
        <v>7686615.0800000001</v>
      </c>
      <c r="D503" s="18">
        <v>15838910</v>
      </c>
      <c r="E503" s="18">
        <v>8015958.1200000001</v>
      </c>
      <c r="F503" s="19">
        <f t="shared" si="86"/>
        <v>104.28463031610529</v>
      </c>
      <c r="G503" s="19">
        <f t="shared" si="87"/>
        <v>50.609278795068604</v>
      </c>
      <c r="H503" s="20">
        <f t="shared" si="88"/>
        <v>329343.04000000004</v>
      </c>
      <c r="J503" s="38"/>
    </row>
    <row r="504" spans="1:10" ht="12.75" customHeight="1" x14ac:dyDescent="0.25">
      <c r="A504" s="24" t="s">
        <v>160</v>
      </c>
      <c r="B504" s="25" t="s">
        <v>4</v>
      </c>
      <c r="C504" s="26">
        <v>7675595.04</v>
      </c>
      <c r="D504" s="26">
        <v>15728910</v>
      </c>
      <c r="E504" s="26">
        <v>8015958.1200000001</v>
      </c>
      <c r="F504" s="27">
        <f t="shared" si="86"/>
        <v>104.43435431684787</v>
      </c>
      <c r="G504" s="27">
        <f t="shared" si="87"/>
        <v>50.96321436132574</v>
      </c>
      <c r="H504" s="28">
        <f t="shared" si="88"/>
        <v>340363.08000000007</v>
      </c>
      <c r="J504" s="38"/>
    </row>
    <row r="505" spans="1:10" ht="12.75" customHeight="1" x14ac:dyDescent="0.25">
      <c r="A505" s="24" t="s">
        <v>161</v>
      </c>
      <c r="B505" s="25" t="s">
        <v>313</v>
      </c>
      <c r="C505" s="26">
        <v>11020.04</v>
      </c>
      <c r="D505" s="26">
        <v>110000</v>
      </c>
      <c r="E505" s="26"/>
      <c r="F505" s="27">
        <f t="shared" si="86"/>
        <v>0</v>
      </c>
      <c r="G505" s="27">
        <f t="shared" si="87"/>
        <v>0</v>
      </c>
      <c r="H505" s="28">
        <f t="shared" si="88"/>
        <v>-11020.04</v>
      </c>
      <c r="J505" s="38"/>
    </row>
    <row r="506" spans="1:10" ht="12.75" customHeight="1" x14ac:dyDescent="0.25">
      <c r="A506" s="16" t="s">
        <v>291</v>
      </c>
      <c r="B506" s="17" t="s">
        <v>137</v>
      </c>
      <c r="C506" s="29">
        <v>3059000.23</v>
      </c>
      <c r="D506" s="29">
        <v>6675900</v>
      </c>
      <c r="E506" s="29">
        <v>3411660.4</v>
      </c>
      <c r="F506" s="19">
        <f t="shared" si="86"/>
        <v>111.52860880955214</v>
      </c>
      <c r="G506" s="19">
        <f t="shared" si="87"/>
        <v>51.104126784403604</v>
      </c>
      <c r="H506" s="30">
        <f t="shared" si="88"/>
        <v>352660.16999999993</v>
      </c>
      <c r="J506" s="38"/>
    </row>
    <row r="507" spans="1:10" ht="12.75" customHeight="1" x14ac:dyDescent="0.25">
      <c r="A507" s="22" t="s">
        <v>292</v>
      </c>
      <c r="B507" s="17" t="s">
        <v>138</v>
      </c>
      <c r="C507" s="18">
        <v>3059000.23</v>
      </c>
      <c r="D507" s="18">
        <v>6675900</v>
      </c>
      <c r="E507" s="18">
        <v>3411660.4</v>
      </c>
      <c r="F507" s="19">
        <f t="shared" si="86"/>
        <v>111.52860880955214</v>
      </c>
      <c r="G507" s="19">
        <f t="shared" si="87"/>
        <v>51.104126784403604</v>
      </c>
      <c r="H507" s="20">
        <f t="shared" si="88"/>
        <v>352660.16999999993</v>
      </c>
      <c r="J507" s="38"/>
    </row>
    <row r="508" spans="1:10" ht="12.75" customHeight="1" x14ac:dyDescent="0.25">
      <c r="A508" s="24" t="s">
        <v>160</v>
      </c>
      <c r="B508" s="25" t="s">
        <v>4</v>
      </c>
      <c r="C508" s="26">
        <v>2996628.55</v>
      </c>
      <c r="D508" s="26">
        <v>6624406</v>
      </c>
      <c r="E508" s="26">
        <v>3395716.14</v>
      </c>
      <c r="F508" s="27">
        <f t="shared" si="86"/>
        <v>113.31788652951332</v>
      </c>
      <c r="G508" s="27">
        <f t="shared" si="87"/>
        <v>51.260688731940654</v>
      </c>
      <c r="H508" s="28">
        <f t="shared" si="88"/>
        <v>399087.59000000032</v>
      </c>
      <c r="J508" s="38"/>
    </row>
    <row r="509" spans="1:10" ht="12.75" customHeight="1" x14ac:dyDescent="0.25">
      <c r="A509" s="24" t="s">
        <v>161</v>
      </c>
      <c r="B509" s="25" t="s">
        <v>313</v>
      </c>
      <c r="C509" s="26">
        <v>62371.68</v>
      </c>
      <c r="D509" s="26">
        <v>51494</v>
      </c>
      <c r="E509" s="26">
        <v>15944.26</v>
      </c>
      <c r="F509" s="27">
        <f t="shared" si="86"/>
        <v>25.563300523570952</v>
      </c>
      <c r="G509" s="27">
        <f t="shared" si="87"/>
        <v>30.963335534236997</v>
      </c>
      <c r="H509" s="28">
        <f t="shared" si="88"/>
        <v>-46427.42</v>
      </c>
      <c r="J509" s="38"/>
    </row>
    <row r="510" spans="1:10" ht="12.75" customHeight="1" x14ac:dyDescent="0.25">
      <c r="A510" s="16" t="s">
        <v>293</v>
      </c>
      <c r="B510" s="17" t="s">
        <v>139</v>
      </c>
      <c r="C510" s="29">
        <v>2209285.6</v>
      </c>
      <c r="D510" s="29">
        <v>3908538</v>
      </c>
      <c r="E510" s="29">
        <v>1755499.46</v>
      </c>
      <c r="F510" s="19">
        <f t="shared" si="86"/>
        <v>79.460050796510856</v>
      </c>
      <c r="G510" s="19">
        <f t="shared" si="87"/>
        <v>44.914478508332273</v>
      </c>
      <c r="H510" s="30">
        <f t="shared" si="88"/>
        <v>-453786.14000000013</v>
      </c>
      <c r="J510" s="38"/>
    </row>
    <row r="511" spans="1:10" ht="12.75" customHeight="1" x14ac:dyDescent="0.25">
      <c r="A511" s="22" t="s">
        <v>294</v>
      </c>
      <c r="B511" s="17" t="s">
        <v>140</v>
      </c>
      <c r="C511" s="18">
        <v>2209285.6</v>
      </c>
      <c r="D511" s="18">
        <v>3908538</v>
      </c>
      <c r="E511" s="18">
        <v>1755499.46</v>
      </c>
      <c r="F511" s="19">
        <f t="shared" si="86"/>
        <v>79.460050796510856</v>
      </c>
      <c r="G511" s="19">
        <f t="shared" si="87"/>
        <v>44.914478508332273</v>
      </c>
      <c r="H511" s="20">
        <f t="shared" si="88"/>
        <v>-453786.14000000013</v>
      </c>
      <c r="J511" s="38"/>
    </row>
    <row r="512" spans="1:10" ht="12.75" customHeight="1" x14ac:dyDescent="0.25">
      <c r="A512" s="24" t="s">
        <v>160</v>
      </c>
      <c r="B512" s="25" t="s">
        <v>4</v>
      </c>
      <c r="C512" s="26">
        <v>2188748.1</v>
      </c>
      <c r="D512" s="26">
        <v>3840538</v>
      </c>
      <c r="E512" s="26">
        <v>1746560.46</v>
      </c>
      <c r="F512" s="27">
        <f t="shared" si="86"/>
        <v>79.797234775440813</v>
      </c>
      <c r="G512" s="27">
        <f t="shared" si="87"/>
        <v>45.476973798983373</v>
      </c>
      <c r="H512" s="28">
        <f t="shared" si="88"/>
        <v>-442187.64000000013</v>
      </c>
      <c r="J512" s="38"/>
    </row>
    <row r="513" spans="1:10" ht="12.75" customHeight="1" x14ac:dyDescent="0.25">
      <c r="A513" s="24" t="s">
        <v>161</v>
      </c>
      <c r="B513" s="25" t="s">
        <v>313</v>
      </c>
      <c r="C513" s="26">
        <v>20537.5</v>
      </c>
      <c r="D513" s="26">
        <v>68000</v>
      </c>
      <c r="E513" s="26">
        <v>8939</v>
      </c>
      <c r="F513" s="27">
        <f t="shared" si="86"/>
        <v>43.525258673158859</v>
      </c>
      <c r="G513" s="27">
        <f t="shared" si="87"/>
        <v>13.145588235294117</v>
      </c>
      <c r="H513" s="28">
        <f t="shared" si="88"/>
        <v>-11598.5</v>
      </c>
      <c r="J513" s="38"/>
    </row>
    <row r="514" spans="1:10" ht="12.75" customHeight="1" x14ac:dyDescent="0.25">
      <c r="A514" s="16" t="s">
        <v>295</v>
      </c>
      <c r="B514" s="17" t="s">
        <v>141</v>
      </c>
      <c r="C514" s="29">
        <v>2841872.91</v>
      </c>
      <c r="D514" s="29">
        <v>5711050</v>
      </c>
      <c r="E514" s="29">
        <v>2916718.22</v>
      </c>
      <c r="F514" s="19">
        <f t="shared" si="86"/>
        <v>102.63366140465445</v>
      </c>
      <c r="G514" s="19">
        <f t="shared" si="87"/>
        <v>51.07148808012537</v>
      </c>
      <c r="H514" s="30">
        <f t="shared" si="88"/>
        <v>74845.310000000056</v>
      </c>
      <c r="J514" s="38"/>
    </row>
    <row r="515" spans="1:10" ht="12.75" customHeight="1" x14ac:dyDescent="0.25">
      <c r="A515" s="22" t="s">
        <v>296</v>
      </c>
      <c r="B515" s="17" t="s">
        <v>142</v>
      </c>
      <c r="C515" s="18">
        <v>2841872.91</v>
      </c>
      <c r="D515" s="18">
        <v>5711050</v>
      </c>
      <c r="E515" s="18">
        <v>2916718.22</v>
      </c>
      <c r="F515" s="19">
        <f t="shared" si="86"/>
        <v>102.63366140465445</v>
      </c>
      <c r="G515" s="19">
        <f t="shared" si="87"/>
        <v>51.07148808012537</v>
      </c>
      <c r="H515" s="20">
        <f t="shared" si="88"/>
        <v>74845.310000000056</v>
      </c>
      <c r="J515" s="38"/>
    </row>
    <row r="516" spans="1:10" ht="12.75" customHeight="1" x14ac:dyDescent="0.25">
      <c r="A516" s="24" t="s">
        <v>160</v>
      </c>
      <c r="B516" s="25" t="s">
        <v>4</v>
      </c>
      <c r="C516" s="26">
        <v>2592313.6800000002</v>
      </c>
      <c r="D516" s="26">
        <v>5531050</v>
      </c>
      <c r="E516" s="26">
        <v>2902159.23</v>
      </c>
      <c r="F516" s="27">
        <f t="shared" si="86"/>
        <v>111.95247135369821</v>
      </c>
      <c r="G516" s="27">
        <f t="shared" si="87"/>
        <v>52.470312689272383</v>
      </c>
      <c r="H516" s="28">
        <f t="shared" si="88"/>
        <v>309845.54999999981</v>
      </c>
      <c r="J516" s="38"/>
    </row>
    <row r="517" spans="1:10" ht="12.75" customHeight="1" x14ac:dyDescent="0.25">
      <c r="A517" s="24" t="s">
        <v>161</v>
      </c>
      <c r="B517" s="25" t="s">
        <v>313</v>
      </c>
      <c r="C517" s="26">
        <v>249559.23</v>
      </c>
      <c r="D517" s="26">
        <v>180000</v>
      </c>
      <c r="E517" s="26">
        <v>14558.99</v>
      </c>
      <c r="F517" s="27">
        <f t="shared" si="86"/>
        <v>5.833881599971277</v>
      </c>
      <c r="G517" s="27">
        <f t="shared" si="87"/>
        <v>8.0883277777777778</v>
      </c>
      <c r="H517" s="28">
        <f t="shared" si="88"/>
        <v>-235000.24000000002</v>
      </c>
      <c r="J517" s="38"/>
    </row>
    <row r="518" spans="1:10" ht="12.75" customHeight="1" x14ac:dyDescent="0.25">
      <c r="A518" s="16" t="s">
        <v>297</v>
      </c>
      <c r="B518" s="17" t="s">
        <v>143</v>
      </c>
      <c r="C518" s="29">
        <v>53084223.289999999</v>
      </c>
      <c r="D518" s="29">
        <v>144471058</v>
      </c>
      <c r="E518" s="29">
        <v>62464357.329999998</v>
      </c>
      <c r="F518" s="19">
        <f t="shared" si="86"/>
        <v>117.67028593176576</v>
      </c>
      <c r="G518" s="19">
        <f t="shared" si="87"/>
        <v>43.236588832899663</v>
      </c>
      <c r="H518" s="30">
        <f t="shared" si="88"/>
        <v>9380134.0399999991</v>
      </c>
      <c r="J518" s="38"/>
    </row>
    <row r="519" spans="1:10" ht="12.75" customHeight="1" x14ac:dyDescent="0.25">
      <c r="A519" s="22" t="s">
        <v>298</v>
      </c>
      <c r="B519" s="17" t="s">
        <v>144</v>
      </c>
      <c r="C519" s="18">
        <v>53084223.289999999</v>
      </c>
      <c r="D519" s="18">
        <v>144471058</v>
      </c>
      <c r="E519" s="18">
        <v>62464357.329999998</v>
      </c>
      <c r="F519" s="19">
        <f t="shared" si="86"/>
        <v>117.67028593176576</v>
      </c>
      <c r="G519" s="19">
        <f t="shared" si="87"/>
        <v>43.236588832899663</v>
      </c>
      <c r="H519" s="20">
        <f t="shared" si="88"/>
        <v>9380134.0399999991</v>
      </c>
      <c r="J519" s="38"/>
    </row>
    <row r="520" spans="1:10" ht="12.75" customHeight="1" x14ac:dyDescent="0.25">
      <c r="A520" s="24" t="s">
        <v>160</v>
      </c>
      <c r="B520" s="25" t="s">
        <v>4</v>
      </c>
      <c r="C520" s="26">
        <v>50628787.520000003</v>
      </c>
      <c r="D520" s="26">
        <v>110399764</v>
      </c>
      <c r="E520" s="26">
        <v>53811846.770000003</v>
      </c>
      <c r="F520" s="27">
        <f t="shared" si="86"/>
        <v>106.28705407717416</v>
      </c>
      <c r="G520" s="27">
        <f t="shared" si="87"/>
        <v>48.742719024290672</v>
      </c>
      <c r="H520" s="28">
        <f t="shared" si="88"/>
        <v>3183059.25</v>
      </c>
      <c r="J520" s="38"/>
    </row>
    <row r="521" spans="1:10" ht="12.75" customHeight="1" x14ac:dyDescent="0.25">
      <c r="A521" s="24" t="s">
        <v>161</v>
      </c>
      <c r="B521" s="25" t="s">
        <v>313</v>
      </c>
      <c r="C521" s="26">
        <v>2455435.77</v>
      </c>
      <c r="D521" s="26">
        <v>34071294</v>
      </c>
      <c r="E521" s="26">
        <v>8652510.5600000005</v>
      </c>
      <c r="F521" s="27">
        <f t="shared" si="86"/>
        <v>352.38187313692185</v>
      </c>
      <c r="G521" s="27">
        <f t="shared" si="87"/>
        <v>25.395309494262243</v>
      </c>
      <c r="H521" s="28">
        <f t="shared" si="88"/>
        <v>6197074.790000001</v>
      </c>
      <c r="J521" s="38"/>
    </row>
    <row r="522" spans="1:10" ht="12.75" customHeight="1" x14ac:dyDescent="0.25">
      <c r="A522" s="16" t="s">
        <v>299</v>
      </c>
      <c r="B522" s="17" t="s">
        <v>145</v>
      </c>
      <c r="C522" s="29">
        <v>39398156.090000004</v>
      </c>
      <c r="D522" s="29">
        <v>96952671</v>
      </c>
      <c r="E522" s="29">
        <v>45970073.859999999</v>
      </c>
      <c r="F522" s="19">
        <f t="shared" si="86"/>
        <v>116.68077499613763</v>
      </c>
      <c r="G522" s="19">
        <f t="shared" si="87"/>
        <v>47.414963802286579</v>
      </c>
      <c r="H522" s="30">
        <f t="shared" si="88"/>
        <v>6571917.7699999958</v>
      </c>
      <c r="J522" s="38"/>
    </row>
    <row r="523" spans="1:10" ht="12.75" customHeight="1" x14ac:dyDescent="0.25">
      <c r="A523" s="22" t="s">
        <v>300</v>
      </c>
      <c r="B523" s="17" t="s">
        <v>146</v>
      </c>
      <c r="C523" s="18">
        <v>39398156.090000004</v>
      </c>
      <c r="D523" s="18">
        <v>96952671</v>
      </c>
      <c r="E523" s="18">
        <v>45970073.859999999</v>
      </c>
      <c r="F523" s="19">
        <f t="shared" si="86"/>
        <v>116.68077499613763</v>
      </c>
      <c r="G523" s="19">
        <f t="shared" si="87"/>
        <v>47.414963802286579</v>
      </c>
      <c r="H523" s="20">
        <f t="shared" si="88"/>
        <v>6571917.7699999958</v>
      </c>
      <c r="J523" s="38"/>
    </row>
    <row r="524" spans="1:10" ht="12.75" customHeight="1" x14ac:dyDescent="0.25">
      <c r="A524" s="24" t="s">
        <v>160</v>
      </c>
      <c r="B524" s="25" t="s">
        <v>4</v>
      </c>
      <c r="C524" s="26">
        <v>38484461.460000001</v>
      </c>
      <c r="D524" s="26">
        <v>79855943</v>
      </c>
      <c r="E524" s="26">
        <v>42818073.020000003</v>
      </c>
      <c r="F524" s="27">
        <f t="shared" si="86"/>
        <v>111.26067871445797</v>
      </c>
      <c r="G524" s="27">
        <f t="shared" si="87"/>
        <v>53.619143937727976</v>
      </c>
      <c r="H524" s="28">
        <f t="shared" si="88"/>
        <v>4333611.5600000024</v>
      </c>
      <c r="J524" s="38"/>
    </row>
    <row r="525" spans="1:10" ht="12.75" customHeight="1" x14ac:dyDescent="0.25">
      <c r="A525" s="24" t="s">
        <v>161</v>
      </c>
      <c r="B525" s="25" t="s">
        <v>313</v>
      </c>
      <c r="C525" s="26">
        <v>913694.63</v>
      </c>
      <c r="D525" s="26">
        <v>17096728</v>
      </c>
      <c r="E525" s="26">
        <v>3152000.84</v>
      </c>
      <c r="F525" s="27">
        <f t="shared" si="86"/>
        <v>344.97311645576815</v>
      </c>
      <c r="G525" s="27">
        <f t="shared" si="87"/>
        <v>18.436281141046404</v>
      </c>
      <c r="H525" s="28">
        <f t="shared" si="88"/>
        <v>2238306.21</v>
      </c>
      <c r="J525" s="38"/>
    </row>
    <row r="526" spans="1:10" ht="12.75" customHeight="1" x14ac:dyDescent="0.25">
      <c r="A526" s="16" t="s">
        <v>301</v>
      </c>
      <c r="B526" s="17" t="s">
        <v>147</v>
      </c>
      <c r="C526" s="29">
        <v>6106156.4000000004</v>
      </c>
      <c r="D526" s="29">
        <v>10771024</v>
      </c>
      <c r="E526" s="29">
        <v>5902660.0800000001</v>
      </c>
      <c r="F526" s="19">
        <f t="shared" si="86"/>
        <v>96.667358209167389</v>
      </c>
      <c r="G526" s="19">
        <f t="shared" si="87"/>
        <v>54.801289830939005</v>
      </c>
      <c r="H526" s="30">
        <f t="shared" si="88"/>
        <v>-203496.3200000003</v>
      </c>
      <c r="J526" s="38"/>
    </row>
    <row r="527" spans="1:10" ht="12.75" customHeight="1" x14ac:dyDescent="0.25">
      <c r="A527" s="22" t="s">
        <v>302</v>
      </c>
      <c r="B527" s="17" t="s">
        <v>148</v>
      </c>
      <c r="C527" s="18">
        <v>6106156.4000000004</v>
      </c>
      <c r="D527" s="18">
        <v>10771024</v>
      </c>
      <c r="E527" s="18">
        <v>5902660.0800000001</v>
      </c>
      <c r="F527" s="19">
        <f t="shared" si="86"/>
        <v>96.667358209167389</v>
      </c>
      <c r="G527" s="19">
        <f t="shared" si="87"/>
        <v>54.801289830939005</v>
      </c>
      <c r="H527" s="20">
        <f t="shared" si="88"/>
        <v>-203496.3200000003</v>
      </c>
      <c r="J527" s="38"/>
    </row>
    <row r="528" spans="1:10" ht="12.75" customHeight="1" x14ac:dyDescent="0.25">
      <c r="A528" s="24" t="s">
        <v>160</v>
      </c>
      <c r="B528" s="25" t="s">
        <v>4</v>
      </c>
      <c r="C528" s="26">
        <v>5983002.71</v>
      </c>
      <c r="D528" s="26">
        <v>10570024</v>
      </c>
      <c r="E528" s="26">
        <v>5868649.6399999997</v>
      </c>
      <c r="F528" s="27">
        <f t="shared" si="86"/>
        <v>98.08870101614913</v>
      </c>
      <c r="G528" s="27">
        <f t="shared" si="87"/>
        <v>55.521630225248295</v>
      </c>
      <c r="H528" s="28">
        <f t="shared" si="88"/>
        <v>-114353.0700000003</v>
      </c>
      <c r="J528" s="38"/>
    </row>
    <row r="529" spans="1:10" ht="12.75" customHeight="1" x14ac:dyDescent="0.25">
      <c r="A529" s="24" t="s">
        <v>161</v>
      </c>
      <c r="B529" s="25" t="s">
        <v>313</v>
      </c>
      <c r="C529" s="26">
        <v>123153.69</v>
      </c>
      <c r="D529" s="26">
        <v>201000</v>
      </c>
      <c r="E529" s="26">
        <v>34010.44</v>
      </c>
      <c r="F529" s="27">
        <f t="shared" si="86"/>
        <v>27.616257377265757</v>
      </c>
      <c r="G529" s="27">
        <f t="shared" si="87"/>
        <v>16.920616915422887</v>
      </c>
      <c r="H529" s="28">
        <f t="shared" si="88"/>
        <v>-89143.25</v>
      </c>
      <c r="J529" s="38"/>
    </row>
    <row r="530" spans="1:10" ht="12.75" customHeight="1" x14ac:dyDescent="0.25">
      <c r="A530" s="16" t="s">
        <v>325</v>
      </c>
      <c r="B530" s="17" t="s">
        <v>326</v>
      </c>
      <c r="C530" s="29">
        <v>169606642.63999999</v>
      </c>
      <c r="D530" s="29">
        <v>455660272</v>
      </c>
      <c r="E530" s="29">
        <v>217606213.78</v>
      </c>
      <c r="F530" s="19">
        <f t="shared" ref="F530:F533" si="107">IF(C530=0,"x",E530/C530*100)</f>
        <v>128.30052549408805</v>
      </c>
      <c r="G530" s="19">
        <f t="shared" ref="G530:G533" si="108">IF(D530=0,"x",E530/D530*100)</f>
        <v>47.756240153409728</v>
      </c>
      <c r="H530" s="30">
        <f t="shared" ref="H530:H533" si="109">+E530-C530</f>
        <v>47999571.140000015</v>
      </c>
      <c r="J530" s="38"/>
    </row>
    <row r="531" spans="1:10" ht="12.75" customHeight="1" x14ac:dyDescent="0.25">
      <c r="A531" s="22" t="s">
        <v>327</v>
      </c>
      <c r="B531" s="17" t="s">
        <v>328</v>
      </c>
      <c r="C531" s="18">
        <v>169606642.63999999</v>
      </c>
      <c r="D531" s="18">
        <v>455660272</v>
      </c>
      <c r="E531" s="18">
        <v>217606213.78</v>
      </c>
      <c r="F531" s="19">
        <f t="shared" si="107"/>
        <v>128.30052549408805</v>
      </c>
      <c r="G531" s="19">
        <f t="shared" si="108"/>
        <v>47.756240153409728</v>
      </c>
      <c r="H531" s="20">
        <f t="shared" si="109"/>
        <v>47999571.140000015</v>
      </c>
      <c r="J531" s="38"/>
    </row>
    <row r="532" spans="1:10" ht="12.75" customHeight="1" x14ac:dyDescent="0.25">
      <c r="A532" s="24" t="s">
        <v>160</v>
      </c>
      <c r="B532" s="25" t="s">
        <v>4</v>
      </c>
      <c r="C532" s="26">
        <v>169039367.24000001</v>
      </c>
      <c r="D532" s="26">
        <v>438574861</v>
      </c>
      <c r="E532" s="26">
        <v>216646427.47</v>
      </c>
      <c r="F532" s="27">
        <f t="shared" si="107"/>
        <v>128.1632977023678</v>
      </c>
      <c r="G532" s="27">
        <f t="shared" si="108"/>
        <v>49.397821611576589</v>
      </c>
      <c r="H532" s="28">
        <f t="shared" si="109"/>
        <v>47607060.229999989</v>
      </c>
      <c r="J532" s="38"/>
    </row>
    <row r="533" spans="1:10" ht="12.75" customHeight="1" x14ac:dyDescent="0.25">
      <c r="A533" s="24" t="s">
        <v>161</v>
      </c>
      <c r="B533" s="25" t="s">
        <v>313</v>
      </c>
      <c r="C533" s="26">
        <v>567275.4</v>
      </c>
      <c r="D533" s="26">
        <v>17085411</v>
      </c>
      <c r="E533" s="26">
        <v>959786.31</v>
      </c>
      <c r="F533" s="27">
        <f t="shared" si="107"/>
        <v>169.19230236319078</v>
      </c>
      <c r="G533" s="27">
        <f t="shared" si="108"/>
        <v>5.6175781197186305</v>
      </c>
      <c r="H533" s="28">
        <f t="shared" si="109"/>
        <v>392510.91000000003</v>
      </c>
      <c r="J533" s="38"/>
    </row>
    <row r="534" spans="1:10" ht="12.75" customHeight="1" x14ac:dyDescent="0.25">
      <c r="A534" s="16" t="s">
        <v>303</v>
      </c>
      <c r="B534" s="17" t="s">
        <v>149</v>
      </c>
      <c r="C534" s="29">
        <v>13822554.630000001</v>
      </c>
      <c r="D534" s="29">
        <v>29983000</v>
      </c>
      <c r="E534" s="29">
        <v>15468012.17</v>
      </c>
      <c r="F534" s="19">
        <f t="shared" si="86"/>
        <v>111.90414929834138</v>
      </c>
      <c r="G534" s="19">
        <f t="shared" si="87"/>
        <v>51.589274488877038</v>
      </c>
      <c r="H534" s="30">
        <f t="shared" si="88"/>
        <v>1645457.5399999991</v>
      </c>
      <c r="J534" s="38"/>
    </row>
    <row r="535" spans="1:10" ht="12.75" customHeight="1" x14ac:dyDescent="0.25">
      <c r="A535" s="16" t="s">
        <v>304</v>
      </c>
      <c r="B535" s="17" t="s">
        <v>150</v>
      </c>
      <c r="C535" s="29">
        <v>12600747.130000001</v>
      </c>
      <c r="D535" s="29">
        <v>28742500</v>
      </c>
      <c r="E535" s="29">
        <v>13859697.57</v>
      </c>
      <c r="F535" s="19">
        <f t="shared" si="86"/>
        <v>109.99107772746805</v>
      </c>
      <c r="G535" s="19">
        <f t="shared" si="87"/>
        <v>48.220222910324431</v>
      </c>
      <c r="H535" s="30">
        <f t="shared" si="88"/>
        <v>1258950.4399999995</v>
      </c>
      <c r="J535" s="38"/>
    </row>
    <row r="536" spans="1:10" ht="12.75" customHeight="1" x14ac:dyDescent="0.25">
      <c r="A536" s="16" t="s">
        <v>305</v>
      </c>
      <c r="B536" s="17" t="s">
        <v>151</v>
      </c>
      <c r="C536" s="29">
        <v>7192463.2000000002</v>
      </c>
      <c r="D536" s="29">
        <v>16970220</v>
      </c>
      <c r="E536" s="29">
        <v>8228442.0899999999</v>
      </c>
      <c r="F536" s="19">
        <f t="shared" si="86"/>
        <v>114.40367313940514</v>
      </c>
      <c r="G536" s="19">
        <f t="shared" si="87"/>
        <v>48.487539289414045</v>
      </c>
      <c r="H536" s="30">
        <f t="shared" si="88"/>
        <v>1035978.8899999997</v>
      </c>
      <c r="J536" s="38"/>
    </row>
    <row r="537" spans="1:10" ht="12.75" customHeight="1" x14ac:dyDescent="0.25">
      <c r="A537" s="16" t="s">
        <v>306</v>
      </c>
      <c r="B537" s="17" t="s">
        <v>152</v>
      </c>
      <c r="C537" s="29">
        <v>5459422.2199999997</v>
      </c>
      <c r="D537" s="29">
        <v>10848584</v>
      </c>
      <c r="E537" s="29">
        <v>5471343.1600000001</v>
      </c>
      <c r="F537" s="19">
        <f t="shared" si="86"/>
        <v>100.2183553409064</v>
      </c>
      <c r="G537" s="19">
        <f t="shared" si="87"/>
        <v>50.433707846111531</v>
      </c>
      <c r="H537" s="30">
        <f t="shared" si="88"/>
        <v>11920.94000000041</v>
      </c>
      <c r="J537" s="38"/>
    </row>
    <row r="538" spans="1:10" ht="12.75" customHeight="1" x14ac:dyDescent="0.25">
      <c r="A538" s="22" t="s">
        <v>307</v>
      </c>
      <c r="B538" s="17" t="s">
        <v>153</v>
      </c>
      <c r="C538" s="18">
        <v>5459422.2199999997</v>
      </c>
      <c r="D538" s="18">
        <v>10848584</v>
      </c>
      <c r="E538" s="18">
        <v>5471343.1600000001</v>
      </c>
      <c r="F538" s="19">
        <f t="shared" si="86"/>
        <v>100.2183553409064</v>
      </c>
      <c r="G538" s="19">
        <f t="shared" si="87"/>
        <v>50.433707846111531</v>
      </c>
      <c r="H538" s="20">
        <f t="shared" si="88"/>
        <v>11920.94000000041</v>
      </c>
      <c r="J538" s="38"/>
    </row>
    <row r="539" spans="1:10" ht="12.75" customHeight="1" x14ac:dyDescent="0.25">
      <c r="A539" s="24" t="s">
        <v>160</v>
      </c>
      <c r="B539" s="25" t="s">
        <v>4</v>
      </c>
      <c r="C539" s="26">
        <v>5360445.82</v>
      </c>
      <c r="D539" s="26">
        <v>10528584</v>
      </c>
      <c r="E539" s="26">
        <v>5444822.3300000001</v>
      </c>
      <c r="F539" s="27">
        <f t="shared" si="86"/>
        <v>101.57405769656674</v>
      </c>
      <c r="G539" s="27">
        <f t="shared" si="87"/>
        <v>51.714668658197525</v>
      </c>
      <c r="H539" s="28">
        <f t="shared" si="88"/>
        <v>84376.509999999776</v>
      </c>
      <c r="J539" s="38"/>
    </row>
    <row r="540" spans="1:10" ht="12.75" customHeight="1" x14ac:dyDescent="0.25">
      <c r="A540" s="24" t="s">
        <v>161</v>
      </c>
      <c r="B540" s="25" t="s">
        <v>313</v>
      </c>
      <c r="C540" s="26">
        <v>98976.4</v>
      </c>
      <c r="D540" s="26">
        <v>320000</v>
      </c>
      <c r="E540" s="26">
        <v>26520.83</v>
      </c>
      <c r="F540" s="27">
        <f t="shared" si="86"/>
        <v>26.795104691623461</v>
      </c>
      <c r="G540" s="27">
        <f t="shared" si="87"/>
        <v>8.2877593750000003</v>
      </c>
      <c r="H540" s="28">
        <f t="shared" si="88"/>
        <v>-72455.569999999992</v>
      </c>
      <c r="J540" s="38"/>
    </row>
    <row r="541" spans="1:10" ht="12.75" customHeight="1" x14ac:dyDescent="0.25">
      <c r="A541" s="16" t="s">
        <v>308</v>
      </c>
      <c r="B541" s="17" t="s">
        <v>154</v>
      </c>
      <c r="C541" s="29">
        <v>2695350.14</v>
      </c>
      <c r="D541" s="29">
        <v>5473000</v>
      </c>
      <c r="E541" s="29">
        <v>2691466</v>
      </c>
      <c r="F541" s="19">
        <f t="shared" ref="F541:F544" si="110">IF(C541=0,"x",E541/C541*100)</f>
        <v>99.855894789238761</v>
      </c>
      <c r="G541" s="19">
        <f t="shared" ref="G541:G544" si="111">IF(D541=0,"x",E541/D541*100)</f>
        <v>49.177160606614287</v>
      </c>
      <c r="H541" s="30">
        <f t="shared" ref="H541:H544" si="112">+E541-C541</f>
        <v>-3884.1400000001304</v>
      </c>
      <c r="J541" s="38"/>
    </row>
    <row r="542" spans="1:10" ht="12.75" customHeight="1" x14ac:dyDescent="0.25">
      <c r="A542" s="22" t="s">
        <v>309</v>
      </c>
      <c r="B542" s="17" t="s">
        <v>155</v>
      </c>
      <c r="C542" s="18">
        <v>2695350.14</v>
      </c>
      <c r="D542" s="18">
        <v>5473000</v>
      </c>
      <c r="E542" s="18">
        <v>2691466</v>
      </c>
      <c r="F542" s="19">
        <f t="shared" si="110"/>
        <v>99.855894789238761</v>
      </c>
      <c r="G542" s="19">
        <f t="shared" si="111"/>
        <v>49.177160606614287</v>
      </c>
      <c r="H542" s="20">
        <f t="shared" si="112"/>
        <v>-3884.1400000001304</v>
      </c>
      <c r="J542" s="38"/>
    </row>
    <row r="543" spans="1:10" ht="12.75" customHeight="1" x14ac:dyDescent="0.25">
      <c r="A543" s="24" t="s">
        <v>160</v>
      </c>
      <c r="B543" s="25" t="s">
        <v>4</v>
      </c>
      <c r="C543" s="26">
        <v>2677714.89</v>
      </c>
      <c r="D543" s="26">
        <v>5411000</v>
      </c>
      <c r="E543" s="26">
        <v>2689946</v>
      </c>
      <c r="F543" s="27">
        <f t="shared" si="110"/>
        <v>100.45677417135323</v>
      </c>
      <c r="G543" s="27">
        <f t="shared" si="111"/>
        <v>49.712548512289779</v>
      </c>
      <c r="H543" s="28">
        <f t="shared" si="112"/>
        <v>12231.10999999987</v>
      </c>
      <c r="J543" s="38"/>
    </row>
    <row r="544" spans="1:10" ht="12.75" customHeight="1" thickBot="1" x14ac:dyDescent="0.3">
      <c r="A544" s="31" t="s">
        <v>161</v>
      </c>
      <c r="B544" s="32" t="s">
        <v>313</v>
      </c>
      <c r="C544" s="33">
        <v>17635.25</v>
      </c>
      <c r="D544" s="33">
        <v>62000</v>
      </c>
      <c r="E544" s="33">
        <v>1520</v>
      </c>
      <c r="F544" s="34">
        <f t="shared" si="110"/>
        <v>8.6191009483846273</v>
      </c>
      <c r="G544" s="34">
        <f t="shared" si="111"/>
        <v>2.4516129032258065</v>
      </c>
      <c r="H544" s="35">
        <f t="shared" si="112"/>
        <v>-16115.25</v>
      </c>
      <c r="J544" s="38"/>
    </row>
    <row r="545" spans="1:8" ht="12.75" customHeight="1" x14ac:dyDescent="0.25">
      <c r="A545" s="1"/>
      <c r="B545" s="2"/>
      <c r="C545" s="1"/>
      <c r="D545" s="1"/>
      <c r="E545" s="1"/>
      <c r="F545" s="3"/>
      <c r="G545" s="3"/>
      <c r="H545" s="1"/>
    </row>
    <row r="546" spans="1:8" ht="12.75" customHeight="1" x14ac:dyDescent="0.25">
      <c r="A546" s="36" t="s">
        <v>156</v>
      </c>
      <c r="B546" s="2"/>
      <c r="C546" s="1"/>
      <c r="D546" s="1"/>
      <c r="E546" s="1"/>
      <c r="F546" s="3"/>
      <c r="G546" s="3"/>
      <c r="H546" s="1"/>
    </row>
    <row r="547" spans="1:8" ht="12.75" customHeight="1" x14ac:dyDescent="0.25">
      <c r="A547" s="37" t="s">
        <v>157</v>
      </c>
      <c r="B547" s="2"/>
      <c r="C547" s="1"/>
      <c r="D547" s="1"/>
      <c r="E547" s="1"/>
      <c r="F547" s="3"/>
      <c r="G547" s="3"/>
      <c r="H547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2022-09-15T13:09:05Z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2022..xlsx</vt:lpwstr>
  </property>
</Properties>
</file>